
<file path=[Content_Types].xml><?xml version="1.0" encoding="utf-8"?>
<Types xmlns="http://schemas.openxmlformats.org/package/2006/content-types">
  <Default Extension="bin" ContentType="application/vnd.openxmlformats-officedocument.oleObject"/>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showHorizontalScroll="0" xWindow="120" yWindow="75" windowWidth="19020" windowHeight="8580" tabRatio="767"/>
  </bookViews>
  <sheets>
    <sheet name="Cover Page" sheetId="6" r:id="rId1"/>
    <sheet name="Questioning" sheetId="1" r:id="rId2"/>
    <sheet name="Hypothesizing" sheetId="2" r:id="rId3"/>
    <sheet name="Experimenting" sheetId="3" r:id="rId4"/>
    <sheet name="Analyzing" sheetId="4" r:id="rId5"/>
    <sheet name="Concluding" sheetId="5" r:id="rId6"/>
  </sheets>
  <calcPr calcId="125725"/>
</workbook>
</file>

<file path=xl/calcChain.xml><?xml version="1.0" encoding="utf-8"?>
<calcChain xmlns="http://schemas.openxmlformats.org/spreadsheetml/2006/main">
  <c r="G188" i="1"/>
  <c r="G187"/>
  <c r="G186"/>
  <c r="F186"/>
  <c r="E186"/>
  <c r="F187"/>
  <c r="E187"/>
  <c r="F188"/>
  <c r="E188"/>
  <c r="E174"/>
  <c r="D174"/>
  <c r="E145"/>
  <c r="D145"/>
  <c r="E123"/>
  <c r="D123"/>
  <c r="G189" i="4"/>
  <c r="G125"/>
  <c r="G61"/>
  <c r="L22" i="2"/>
  <c r="L52"/>
  <c r="L82"/>
  <c r="S28" i="3"/>
  <c r="V100"/>
  <c r="V99"/>
  <c r="V173"/>
  <c r="V172"/>
  <c r="V27"/>
  <c r="V26"/>
  <c r="S101"/>
  <c r="S174"/>
  <c r="V230"/>
  <c r="V229"/>
  <c r="V228"/>
  <c r="V227"/>
  <c r="V226"/>
  <c r="V225"/>
  <c r="V224"/>
  <c r="V223"/>
  <c r="V222"/>
  <c r="V221"/>
  <c r="V220"/>
  <c r="V219"/>
  <c r="V218"/>
  <c r="V217"/>
  <c r="V216"/>
  <c r="E82"/>
  <c r="E155"/>
  <c r="C155" s="1"/>
  <c r="I148"/>
  <c r="L231"/>
  <c r="K231" s="1"/>
  <c r="K230"/>
  <c r="K229"/>
  <c r="K228"/>
  <c r="E228"/>
  <c r="C228" s="1"/>
  <c r="K227"/>
  <c r="I227"/>
  <c r="D227"/>
  <c r="C227"/>
  <c r="K226"/>
  <c r="I226"/>
  <c r="D226"/>
  <c r="C226"/>
  <c r="K225"/>
  <c r="I225"/>
  <c r="D225"/>
  <c r="C225"/>
  <c r="K224"/>
  <c r="I224"/>
  <c r="D224"/>
  <c r="C224"/>
  <c r="K223"/>
  <c r="I223"/>
  <c r="D223"/>
  <c r="C223"/>
  <c r="K222"/>
  <c r="I222"/>
  <c r="D222"/>
  <c r="C222"/>
  <c r="K221"/>
  <c r="I221"/>
  <c r="D221"/>
  <c r="C221"/>
  <c r="K220"/>
  <c r="I220"/>
  <c r="D220"/>
  <c r="C220"/>
  <c r="K219"/>
  <c r="I219"/>
  <c r="D219"/>
  <c r="C219"/>
  <c r="K218"/>
  <c r="I218"/>
  <c r="D218"/>
  <c r="C218"/>
  <c r="K217"/>
  <c r="I217"/>
  <c r="D217"/>
  <c r="C217"/>
  <c r="K216"/>
  <c r="I216"/>
  <c r="D216"/>
  <c r="C216"/>
  <c r="L158"/>
  <c r="V158" s="1"/>
  <c r="V157"/>
  <c r="K157"/>
  <c r="V156"/>
  <c r="K156"/>
  <c r="V155"/>
  <c r="K155"/>
  <c r="V154"/>
  <c r="K154"/>
  <c r="I154"/>
  <c r="D154"/>
  <c r="C154"/>
  <c r="V153"/>
  <c r="K153"/>
  <c r="I153"/>
  <c r="D153"/>
  <c r="C153"/>
  <c r="V152"/>
  <c r="K152"/>
  <c r="I152"/>
  <c r="D152"/>
  <c r="C152"/>
  <c r="V151"/>
  <c r="K151"/>
  <c r="I151"/>
  <c r="D151"/>
  <c r="C151"/>
  <c r="V150"/>
  <c r="K150"/>
  <c r="I150"/>
  <c r="D150"/>
  <c r="C150"/>
  <c r="V149"/>
  <c r="K149"/>
  <c r="I149"/>
  <c r="D149"/>
  <c r="C149"/>
  <c r="V148"/>
  <c r="K148"/>
  <c r="D148"/>
  <c r="C148"/>
  <c r="V147"/>
  <c r="K147"/>
  <c r="I147"/>
  <c r="D147"/>
  <c r="C147"/>
  <c r="V146"/>
  <c r="K146"/>
  <c r="I146"/>
  <c r="D146"/>
  <c r="C146"/>
  <c r="V145"/>
  <c r="K145"/>
  <c r="I145"/>
  <c r="D145"/>
  <c r="C145"/>
  <c r="V144"/>
  <c r="K144"/>
  <c r="I144"/>
  <c r="D144"/>
  <c r="C144"/>
  <c r="V143"/>
  <c r="K143"/>
  <c r="I143"/>
  <c r="D143"/>
  <c r="C143"/>
  <c r="K83"/>
  <c r="K82"/>
  <c r="C82"/>
  <c r="L85"/>
  <c r="V85" s="1"/>
  <c r="V84"/>
  <c r="V83"/>
  <c r="V82"/>
  <c r="V81"/>
  <c r="V80"/>
  <c r="V79"/>
  <c r="V78"/>
  <c r="V77"/>
  <c r="V76"/>
  <c r="V75"/>
  <c r="V74"/>
  <c r="V73"/>
  <c r="V72"/>
  <c r="V71"/>
  <c r="V70"/>
  <c r="K84"/>
  <c r="K81"/>
  <c r="K80"/>
  <c r="K79"/>
  <c r="K78"/>
  <c r="K77"/>
  <c r="K76"/>
  <c r="K75"/>
  <c r="K74"/>
  <c r="K73"/>
  <c r="K72"/>
  <c r="K71"/>
  <c r="K70"/>
  <c r="I70"/>
  <c r="I81"/>
  <c r="I80"/>
  <c r="I79"/>
  <c r="I78"/>
  <c r="I77"/>
  <c r="I76"/>
  <c r="I75"/>
  <c r="I74"/>
  <c r="I73"/>
  <c r="I72"/>
  <c r="I71"/>
  <c r="C81"/>
  <c r="C80"/>
  <c r="C79"/>
  <c r="C78"/>
  <c r="C77"/>
  <c r="C76"/>
  <c r="C75"/>
  <c r="C74"/>
  <c r="C73"/>
  <c r="C72"/>
  <c r="C71"/>
  <c r="C70"/>
  <c r="D81"/>
  <c r="D80"/>
  <c r="D79"/>
  <c r="D78"/>
  <c r="D77"/>
  <c r="D76"/>
  <c r="D75"/>
  <c r="D74"/>
  <c r="D73"/>
  <c r="D72"/>
  <c r="D71"/>
  <c r="D70"/>
  <c r="N114" i="1"/>
  <c r="N163"/>
  <c r="N135"/>
  <c r="V101" i="3" l="1"/>
  <c r="Q97" s="1"/>
  <c r="V174"/>
  <c r="Q170" s="1"/>
  <c r="V28"/>
  <c r="Q24" s="1"/>
  <c r="K158"/>
  <c r="K85"/>
  <c r="I169" i="1"/>
  <c r="I141"/>
  <c r="I119"/>
</calcChain>
</file>

<file path=xl/sharedStrings.xml><?xml version="1.0" encoding="utf-8"?>
<sst xmlns="http://schemas.openxmlformats.org/spreadsheetml/2006/main" count="141" uniqueCount="85">
  <si>
    <t>Throughout the year, we've explored a plethora of fields in science. We studied everything from the foundation of matter to the basics of life. We've even  learned about how matter interacts with its environment through biological, chemical, and physical means. When you think about it, we've done a lot this year! In this final notebook, you have the opportunity to showcase all that you've learned by assessing how certain factors affect the growth of life.</t>
  </si>
  <si>
    <t>Please pick one of the following organisms to be the subject of your investigation:</t>
  </si>
  <si>
    <t>Common Bacteria</t>
  </si>
  <si>
    <t>Here are some resources to help get those creative juices flowing:</t>
  </si>
  <si>
    <t>Here's a list of easily obtained chemicals:</t>
  </si>
  <si>
    <t>Need some inspiration?</t>
  </si>
  <si>
    <t>Do not move on to "Hypothesizing" until you have received a reply from me.</t>
  </si>
  <si>
    <t>Write a hypothesis based on your question:</t>
  </si>
  <si>
    <t>Explain why this hypothesis is:</t>
  </si>
  <si>
    <t>Yes, this section will be the shortest section in this notebook. It's the springboard to what should be one of the largest sections in this notebook: your experiment. Once you have your hypotheses written properly, get to setting up your experiments!</t>
  </si>
  <si>
    <t>Start this experiment by listing the materials that you need. Include any materials that are necessary to have an appropriate control group!</t>
  </si>
  <si>
    <t>What will your experimental group look like?</t>
  </si>
  <si>
    <t>What will your control group look like?</t>
  </si>
  <si>
    <t>What kind of data will you be gathering?</t>
  </si>
  <si>
    <t xml:space="preserve">The analyses of the data from your various experiments should appear in the next section. </t>
  </si>
  <si>
    <t>Please make a thorough analysis of your biological experiment data. Include a data table and at least two (2) graphs (one of original data and one with outliers removed). Be sure to make note of any outliers that are removed and give an explanation as to why they were chosen as outliers.</t>
  </si>
  <si>
    <t>Provide insights and perspectives of the experiment you performed.</t>
  </si>
  <si>
    <t>Do your results support or refute your hypothesis? Explain why!</t>
  </si>
  <si>
    <t>Finally, with all of our data collected and analyzed, we are ready to draw our final conclusions and communicate this wonderful work!</t>
  </si>
  <si>
    <t>Type your first section below:</t>
  </si>
  <si>
    <t>Type your second section below:</t>
  </si>
  <si>
    <t>Type your last section below:</t>
  </si>
  <si>
    <t>Please don't forget to proofread this!</t>
  </si>
  <si>
    <r>
      <t xml:space="preserve">The questions that I would like you to come up with must revolve around </t>
    </r>
    <r>
      <rPr>
        <b/>
        <i/>
        <sz val="14"/>
        <color theme="1"/>
        <rFont val="Comic Sans MS"/>
        <family val="4"/>
      </rPr>
      <t>growth</t>
    </r>
    <r>
      <rPr>
        <sz val="14"/>
        <color theme="1"/>
        <rFont val="Comic Sans MS"/>
        <family val="4"/>
      </rPr>
      <t xml:space="preserve">. But the </t>
    </r>
    <r>
      <rPr>
        <b/>
        <i/>
        <sz val="14"/>
        <color theme="1"/>
        <rFont val="Comic Sans MS"/>
        <family val="4"/>
      </rPr>
      <t>growth</t>
    </r>
    <r>
      <rPr>
        <sz val="14"/>
        <color theme="1"/>
        <rFont val="Comic Sans MS"/>
        <family val="4"/>
      </rPr>
      <t xml:space="preserve"> of what?! That's up to you! We've learned about several organisms this year, ranging from single-celled bacteria to multicellular plants! So let's start there:</t>
    </r>
  </si>
  <si>
    <r>
      <t xml:space="preserve">So what about these three (3) questions that I want you to explore? Again, remember that we've spent time in several different fields of science. We started the year in Biology, then we moved into Chemistry, and lastly we explored Physics. </t>
    </r>
    <r>
      <rPr>
        <b/>
        <i/>
        <sz val="14"/>
        <color theme="1"/>
        <rFont val="Comic Sans MS"/>
        <family val="4"/>
      </rPr>
      <t>Growth</t>
    </r>
    <r>
      <rPr>
        <sz val="14"/>
        <color theme="1"/>
        <rFont val="Comic Sans MS"/>
        <family val="4"/>
      </rPr>
      <t xml:space="preserve"> of life must adapt to factors in each of these fields, so the basis of our questions will be in these fields.</t>
    </r>
  </si>
  <si>
    <t>What question about</t>
  </si>
  <si>
    <t>would you like to investigate in the field of biology?</t>
  </si>
  <si>
    <t>would you like to investigate in the field of chemistry?</t>
  </si>
  <si>
    <t>Time Stamp</t>
  </si>
  <si>
    <t>would you like to investigate in the field of physics?</t>
  </si>
  <si>
    <r>
      <t xml:space="preserve">Our experiments won't have direction unless we create high quality hypotheses. Don't forget that we need </t>
    </r>
    <r>
      <rPr>
        <b/>
        <i/>
        <sz val="14"/>
        <color theme="1"/>
        <rFont val="Comic Sans MS"/>
        <family val="4"/>
      </rPr>
      <t>reasonable</t>
    </r>
    <r>
      <rPr>
        <sz val="14"/>
        <color theme="1"/>
        <rFont val="Comic Sans MS"/>
        <family val="4"/>
      </rPr>
      <t xml:space="preserve"> and </t>
    </r>
    <r>
      <rPr>
        <b/>
        <i/>
        <sz val="14"/>
        <color theme="1"/>
        <rFont val="Comic Sans MS"/>
        <family val="4"/>
      </rPr>
      <t>testable</t>
    </r>
    <r>
      <rPr>
        <sz val="14"/>
        <color theme="1"/>
        <rFont val="Comic Sans MS"/>
        <family val="4"/>
      </rPr>
      <t xml:space="preserve"> predictions!</t>
    </r>
  </si>
  <si>
    <t>Make sure everything on this page is complete before moving on to the "Experimenting" section!</t>
  </si>
  <si>
    <t>This will be the section we spend a lot of time on because we're doing three (3) different experiments! It is important to pace yourself over these next few weeks. Don't wait to start and finish all of these experiments until the last second!</t>
  </si>
  <si>
    <t>Completion Order           (for your reference)</t>
  </si>
  <si>
    <r>
      <t xml:space="preserve">In reference to your hypothesis, what will the </t>
    </r>
    <r>
      <rPr>
        <b/>
        <i/>
        <sz val="14"/>
        <color theme="1"/>
        <rFont val="Comic Sans MS"/>
        <family val="4"/>
      </rPr>
      <t>independent</t>
    </r>
    <r>
      <rPr>
        <sz val="14"/>
        <color theme="1"/>
        <rFont val="Comic Sans MS"/>
        <family val="4"/>
      </rPr>
      <t xml:space="preserve"> and </t>
    </r>
    <r>
      <rPr>
        <b/>
        <i/>
        <sz val="14"/>
        <color theme="1"/>
        <rFont val="Comic Sans MS"/>
        <family val="4"/>
      </rPr>
      <t>dependent variables</t>
    </r>
    <r>
      <rPr>
        <sz val="14"/>
        <color theme="1"/>
        <rFont val="Comic Sans MS"/>
        <family val="4"/>
      </rPr>
      <t xml:space="preserve"> be in your biological experiment?</t>
    </r>
  </si>
  <si>
    <t>How many experimental groups will you have?</t>
  </si>
  <si>
    <t>How many control groups will you have?</t>
  </si>
  <si>
    <t>Qualitative</t>
  </si>
  <si>
    <t>Quantitative</t>
  </si>
  <si>
    <r>
      <t xml:space="preserve">Remember that for an experiment to be rigorous and produce </t>
    </r>
    <r>
      <rPr>
        <b/>
        <i/>
        <sz val="14"/>
        <color theme="1"/>
        <rFont val="Comic Sans MS"/>
        <family val="4"/>
      </rPr>
      <t>quality</t>
    </r>
    <r>
      <rPr>
        <sz val="14"/>
        <color theme="1"/>
        <rFont val="Comic Sans MS"/>
        <family val="4"/>
      </rPr>
      <t xml:space="preserve">, </t>
    </r>
    <r>
      <rPr>
        <b/>
        <i/>
        <sz val="14"/>
        <color theme="1"/>
        <rFont val="Comic Sans MS"/>
        <family val="4"/>
      </rPr>
      <t>reliable</t>
    </r>
    <r>
      <rPr>
        <sz val="14"/>
        <color theme="1"/>
        <rFont val="Comic Sans MS"/>
        <family val="4"/>
      </rPr>
      <t xml:space="preserve"> </t>
    </r>
    <r>
      <rPr>
        <b/>
        <i/>
        <sz val="14"/>
        <color theme="1"/>
        <rFont val="Comic Sans MS"/>
        <family val="4"/>
      </rPr>
      <t xml:space="preserve">data </t>
    </r>
    <r>
      <rPr>
        <sz val="14"/>
        <color theme="1"/>
        <rFont val="Comic Sans MS"/>
        <family val="4"/>
      </rPr>
      <t xml:space="preserve">it needs to be </t>
    </r>
    <r>
      <rPr>
        <b/>
        <i/>
        <sz val="14"/>
        <color theme="1"/>
        <rFont val="Comic Sans MS"/>
        <family val="4"/>
      </rPr>
      <t>detailed</t>
    </r>
    <r>
      <rPr>
        <sz val="14"/>
        <color theme="1"/>
        <rFont val="Comic Sans MS"/>
        <family val="4"/>
      </rPr>
      <t xml:space="preserve"> in its </t>
    </r>
    <r>
      <rPr>
        <b/>
        <i/>
        <sz val="14"/>
        <color theme="1"/>
        <rFont val="Comic Sans MS"/>
        <family val="4"/>
      </rPr>
      <t>procedures</t>
    </r>
    <r>
      <rPr>
        <sz val="14"/>
        <color theme="1"/>
        <rFont val="Comic Sans MS"/>
        <family val="4"/>
      </rPr>
      <t xml:space="preserve">. </t>
    </r>
  </si>
  <si>
    <r>
      <t xml:space="preserve">Next, list your </t>
    </r>
    <r>
      <rPr>
        <b/>
        <i/>
        <sz val="11"/>
        <color theme="1"/>
        <rFont val="Calibri"/>
        <family val="2"/>
        <scheme val="minor"/>
      </rPr>
      <t>procedures</t>
    </r>
    <r>
      <rPr>
        <sz val="11"/>
        <color theme="1"/>
        <rFont val="Calibri"/>
        <family val="2"/>
        <scheme val="minor"/>
      </rPr>
      <t xml:space="preserve"> in a logical and detailed fashion. Again, these </t>
    </r>
    <r>
      <rPr>
        <b/>
        <i/>
        <sz val="11"/>
        <color theme="1"/>
        <rFont val="Calibri"/>
        <family val="2"/>
        <scheme val="minor"/>
      </rPr>
      <t>procedures</t>
    </r>
    <r>
      <rPr>
        <sz val="11"/>
        <color theme="1"/>
        <rFont val="Calibri"/>
        <family val="2"/>
        <scheme val="minor"/>
      </rPr>
      <t xml:space="preserve"> must have steps for both your experimental group(s) and your control group!</t>
    </r>
  </si>
  <si>
    <r>
      <t xml:space="preserve">List your </t>
    </r>
    <r>
      <rPr>
        <b/>
        <i/>
        <sz val="11"/>
        <color theme="1"/>
        <rFont val="Calibri"/>
        <family val="2"/>
        <scheme val="minor"/>
      </rPr>
      <t>procedures</t>
    </r>
    <r>
      <rPr>
        <sz val="11"/>
        <color theme="1"/>
        <rFont val="Calibri"/>
        <family val="2"/>
        <scheme val="minor"/>
      </rPr>
      <t xml:space="preserve"> in a </t>
    </r>
    <r>
      <rPr>
        <b/>
        <i/>
        <sz val="11"/>
        <color theme="1"/>
        <rFont val="Calibri"/>
        <family val="2"/>
        <scheme val="minor"/>
      </rPr>
      <t>logical</t>
    </r>
    <r>
      <rPr>
        <sz val="11"/>
        <color theme="1"/>
        <rFont val="Calibri"/>
        <family val="2"/>
        <scheme val="minor"/>
      </rPr>
      <t xml:space="preserve"> and </t>
    </r>
    <r>
      <rPr>
        <b/>
        <i/>
        <sz val="11"/>
        <color theme="1"/>
        <rFont val="Calibri"/>
        <family val="2"/>
        <scheme val="minor"/>
      </rPr>
      <t>detailed</t>
    </r>
    <r>
      <rPr>
        <sz val="11"/>
        <color theme="1"/>
        <rFont val="Calibri"/>
        <family val="2"/>
        <scheme val="minor"/>
      </rPr>
      <t xml:space="preserve"> fashion. This needs to be your most professional work of the whole year! Include the </t>
    </r>
    <r>
      <rPr>
        <b/>
        <i/>
        <sz val="11"/>
        <color theme="1"/>
        <rFont val="Calibri"/>
        <family val="2"/>
        <scheme val="minor"/>
      </rPr>
      <t>procedures</t>
    </r>
    <r>
      <rPr>
        <sz val="11"/>
        <color theme="1"/>
        <rFont val="Calibri"/>
        <family val="2"/>
        <scheme val="minor"/>
      </rPr>
      <t xml:space="preserve"> for both your experimental group(s) and your control group!</t>
    </r>
  </si>
  <si>
    <t>Next, list your procedures in a logical and detailed fashion. Be as specific as possible! And don't forget both your experimental and control groups!</t>
  </si>
  <si>
    <t>Place graph 1 here</t>
  </si>
  <si>
    <t>Did you make notable observations during this experiment? Tell me!</t>
  </si>
  <si>
    <t>Don't forget to write in complete sentences! It will help you with your conclusion!</t>
  </si>
  <si>
    <t>Place graph 2 here</t>
  </si>
  <si>
    <t>Make sure everything on this page is complete before moving on to the "Concluding" section!</t>
  </si>
  <si>
    <r>
      <t xml:space="preserve">The first section we need to write has to include your </t>
    </r>
    <r>
      <rPr>
        <b/>
        <i/>
        <sz val="12"/>
        <color theme="1"/>
        <rFont val="Comic Sans MS"/>
        <family val="4"/>
      </rPr>
      <t>Questions</t>
    </r>
    <r>
      <rPr>
        <sz val="12"/>
        <color theme="1"/>
        <rFont val="Comic Sans MS"/>
        <family val="4"/>
      </rPr>
      <t xml:space="preserve"> and </t>
    </r>
    <r>
      <rPr>
        <b/>
        <i/>
        <sz val="12"/>
        <color theme="1"/>
        <rFont val="Comic Sans MS"/>
        <family val="4"/>
      </rPr>
      <t>Hypotheses</t>
    </r>
    <r>
      <rPr>
        <sz val="12"/>
        <color theme="1"/>
        <rFont val="Comic Sans MS"/>
        <family val="4"/>
      </rPr>
      <t xml:space="preserve">. Remember to start with the </t>
    </r>
    <r>
      <rPr>
        <b/>
        <i/>
        <sz val="12"/>
        <color theme="1"/>
        <rFont val="Comic Sans MS"/>
        <family val="4"/>
      </rPr>
      <t>Questions</t>
    </r>
    <r>
      <rPr>
        <sz val="12"/>
        <color theme="1"/>
        <rFont val="Comic Sans MS"/>
        <family val="4"/>
      </rPr>
      <t xml:space="preserve">, introduce the research you did on the subject to help you better understand your </t>
    </r>
    <r>
      <rPr>
        <b/>
        <i/>
        <sz val="12"/>
        <color theme="1"/>
        <rFont val="Comic Sans MS"/>
        <family val="4"/>
      </rPr>
      <t>Questions</t>
    </r>
    <r>
      <rPr>
        <sz val="12"/>
        <color theme="1"/>
        <rFont val="Comic Sans MS"/>
        <family val="4"/>
      </rPr>
      <t xml:space="preserve">, and then end with your </t>
    </r>
    <r>
      <rPr>
        <b/>
        <i/>
        <sz val="12"/>
        <color theme="1"/>
        <rFont val="Comic Sans MS"/>
        <family val="4"/>
      </rPr>
      <t>Hypotheses</t>
    </r>
    <r>
      <rPr>
        <sz val="12"/>
        <color theme="1"/>
        <rFont val="Comic Sans MS"/>
        <family val="4"/>
      </rPr>
      <t>!</t>
    </r>
  </si>
  <si>
    <r>
      <t xml:space="preserve">The second section we need to write has to include your </t>
    </r>
    <r>
      <rPr>
        <b/>
        <i/>
        <sz val="12"/>
        <color theme="1"/>
        <rFont val="Comic Sans MS"/>
        <family val="4"/>
      </rPr>
      <t>Experiments.</t>
    </r>
    <r>
      <rPr>
        <sz val="12"/>
        <color theme="1"/>
        <rFont val="Comic Sans MS"/>
        <family val="4"/>
      </rPr>
      <t xml:space="preserve"> Briefly explain each </t>
    </r>
    <r>
      <rPr>
        <b/>
        <sz val="12"/>
        <color theme="1"/>
        <rFont val="Comic Sans MS"/>
        <family val="4"/>
      </rPr>
      <t>Experiment</t>
    </r>
    <r>
      <rPr>
        <sz val="12"/>
        <color theme="1"/>
        <rFont val="Comic Sans MS"/>
        <family val="4"/>
      </rPr>
      <t xml:space="preserve"> you performed and cite the most important results from them. Once you've done this, tell the reader about your </t>
    </r>
    <r>
      <rPr>
        <b/>
        <i/>
        <sz val="12"/>
        <color theme="1"/>
        <rFont val="Comic Sans MS"/>
        <family val="4"/>
      </rPr>
      <t>data</t>
    </r>
    <r>
      <rPr>
        <sz val="12"/>
        <color theme="1"/>
        <rFont val="Comic Sans MS"/>
        <family val="4"/>
      </rPr>
      <t xml:space="preserve"> and whether or not they support your various </t>
    </r>
    <r>
      <rPr>
        <b/>
        <i/>
        <sz val="12"/>
        <color theme="1"/>
        <rFont val="Comic Sans MS"/>
        <family val="4"/>
      </rPr>
      <t>hypotheses.</t>
    </r>
    <r>
      <rPr>
        <sz val="12"/>
        <color theme="1"/>
        <rFont val="Comic Sans MS"/>
        <family val="4"/>
      </rPr>
      <t xml:space="preserve"> As you can imagine, this might be a lengthy segment. I would suggest you take one paragraph to explain your various </t>
    </r>
    <r>
      <rPr>
        <b/>
        <i/>
        <sz val="12"/>
        <color theme="1"/>
        <rFont val="Comic Sans MS"/>
        <family val="4"/>
      </rPr>
      <t>Experiments</t>
    </r>
    <r>
      <rPr>
        <sz val="12"/>
        <color theme="1"/>
        <rFont val="Comic Sans MS"/>
        <family val="4"/>
      </rPr>
      <t xml:space="preserve"> and another to address your results.</t>
    </r>
  </si>
  <si>
    <r>
      <t>The last section must include your final</t>
    </r>
    <r>
      <rPr>
        <b/>
        <i/>
        <sz val="12"/>
        <color theme="1"/>
        <rFont val="Comic Sans MS"/>
        <family val="4"/>
      </rPr>
      <t xml:space="preserve"> Conclusions</t>
    </r>
    <r>
      <rPr>
        <sz val="12"/>
        <color theme="1"/>
        <rFont val="Comic Sans MS"/>
        <family val="4"/>
      </rPr>
      <t xml:space="preserve"> about your </t>
    </r>
    <r>
      <rPr>
        <b/>
        <i/>
        <sz val="12"/>
        <color theme="1"/>
        <rFont val="Comic Sans MS"/>
        <family val="4"/>
      </rPr>
      <t>Questions</t>
    </r>
    <r>
      <rPr>
        <sz val="12"/>
        <color theme="1"/>
        <rFont val="Comic Sans MS"/>
        <family val="4"/>
      </rPr>
      <t xml:space="preserve"> and </t>
    </r>
    <r>
      <rPr>
        <b/>
        <i/>
        <sz val="12"/>
        <color theme="1"/>
        <rFont val="Comic Sans MS"/>
        <family val="4"/>
      </rPr>
      <t>Hypotheses</t>
    </r>
    <r>
      <rPr>
        <sz val="12"/>
        <color theme="1"/>
        <rFont val="Comic Sans MS"/>
        <family val="4"/>
      </rPr>
      <t xml:space="preserve">. Tell the reader what you've learned! Be sure to include what you did well in your </t>
    </r>
    <r>
      <rPr>
        <b/>
        <i/>
        <sz val="12"/>
        <color theme="1"/>
        <rFont val="Comic Sans MS"/>
        <family val="4"/>
      </rPr>
      <t>Experiments</t>
    </r>
    <r>
      <rPr>
        <sz val="12"/>
        <color theme="1"/>
        <rFont val="Comic Sans MS"/>
        <family val="4"/>
      </rPr>
      <t>, but also make note of any mistakes or inaccuracies that you might have made. Remember, it's okay that you didn't perform a perfect experiment! It's only not okay if you don't tell anyone what you did wrong! Lastly, assess the reliability of your data. Was it reliable? Tell me why or why not!</t>
    </r>
  </si>
  <si>
    <t>Before submitting this notebook, make sure to digitally sign it!        You can find the signature line on the Cover Page. Just double click the signature box and follow the directions provided.</t>
  </si>
  <si>
    <t>Don't freak out! I will be here to help you through the process and, as always, in the event that you need further guidance, you can always consult with me in class.</t>
  </si>
  <si>
    <r>
      <t xml:space="preserve">By now, coming up with scientific questions should be second nature to us. In order to ensure that you adequately explore the aspect of </t>
    </r>
    <r>
      <rPr>
        <b/>
        <i/>
        <sz val="14"/>
        <color theme="1"/>
        <rFont val="Comic Sans MS"/>
        <family val="4"/>
      </rPr>
      <t>growth</t>
    </r>
    <r>
      <rPr>
        <sz val="14"/>
        <color theme="1"/>
        <rFont val="Comic Sans MS"/>
        <family val="4"/>
      </rPr>
      <t>, I want you to come up with three (3) separate scientific questions that you intend to explore through this notebook.</t>
    </r>
  </si>
  <si>
    <t>Create Your Data Tables Here</t>
  </si>
  <si>
    <t>Fungi</t>
  </si>
  <si>
    <t>Simple Grasses</t>
  </si>
  <si>
    <t>Complex Plants</t>
  </si>
  <si>
    <r>
      <t xml:space="preserve">Again, even though the steps aren't numbered, here is an exemplar </t>
    </r>
    <r>
      <rPr>
        <b/>
        <i/>
        <sz val="14"/>
        <color theme="1"/>
        <rFont val="Comic Sans MS"/>
        <family val="4"/>
      </rPr>
      <t>procedure</t>
    </r>
    <r>
      <rPr>
        <sz val="14"/>
        <color theme="1"/>
        <rFont val="Comic Sans MS"/>
        <family val="4"/>
      </rPr>
      <t xml:space="preserve"> that is very specific on exactly what to do!</t>
    </r>
  </si>
  <si>
    <r>
      <t xml:space="preserve"> Here is an exemplar </t>
    </r>
    <r>
      <rPr>
        <b/>
        <i/>
        <sz val="14"/>
        <color theme="1"/>
        <rFont val="Comic Sans MS"/>
        <family val="4"/>
      </rPr>
      <t>procedure</t>
    </r>
    <r>
      <rPr>
        <sz val="14"/>
        <color theme="1"/>
        <rFont val="Comic Sans MS"/>
        <family val="4"/>
      </rPr>
      <t xml:space="preserve"> that is very specific on exactly what to do!</t>
    </r>
  </si>
  <si>
    <r>
      <t xml:space="preserve">Here is one more exemplar </t>
    </r>
    <r>
      <rPr>
        <b/>
        <i/>
        <sz val="14"/>
        <color theme="1"/>
        <rFont val="Comic Sans MS"/>
        <family val="4"/>
      </rPr>
      <t>procedure</t>
    </r>
    <r>
      <rPr>
        <sz val="14"/>
        <color theme="1"/>
        <rFont val="Comic Sans MS"/>
        <family val="4"/>
      </rPr>
      <t xml:space="preserve"> that is very specific on exactly what to do!</t>
    </r>
  </si>
  <si>
    <t>Escherichia coli (E.coli)</t>
  </si>
  <si>
    <t>Saccharomyces cerevisiae (S.cerevisiae)</t>
  </si>
  <si>
    <t>Corn, Wheat, Rice, Oats</t>
  </si>
  <si>
    <t>Chamomile</t>
  </si>
  <si>
    <t>Rhizobia leguminosarum</t>
  </si>
  <si>
    <t>Penecillium chrysogenum</t>
  </si>
  <si>
    <t>Poa Pratensis (Kentucky Bluegrass)</t>
  </si>
  <si>
    <t>Roses, Tulips, Dandelions</t>
  </si>
  <si>
    <t>The most common lawn grass in our area.</t>
  </si>
  <si>
    <t>An herb used in teas to help us relax.</t>
  </si>
  <si>
    <t>Used in antibiotics and the making of cheese.</t>
  </si>
  <si>
    <t>Critical for the growth of various plants.</t>
  </si>
  <si>
    <t>Makes bread rise and is needed to make wine.</t>
  </si>
  <si>
    <t>Lives in our gut as well as in rotten food.</t>
  </si>
  <si>
    <t>Examples</t>
  </si>
  <si>
    <t>This date is before your start date!</t>
  </si>
  <si>
    <t>This date is before your starting date!</t>
  </si>
  <si>
    <t>Hypothesis:</t>
  </si>
  <si>
    <t>Biology</t>
  </si>
  <si>
    <t>Chemistry</t>
  </si>
  <si>
    <t>Physics</t>
  </si>
  <si>
    <t/>
  </si>
  <si>
    <t>Because the level of freedom is so great in this notebook, please email me your questions so I can provide you with personal feedback!</t>
  </si>
  <si>
    <t>Click here and email your questions to me!</t>
  </si>
</sst>
</file>

<file path=xl/styles.xml><?xml version="1.0" encoding="utf-8"?>
<styleSheet xmlns="http://schemas.openxmlformats.org/spreadsheetml/2006/main">
  <numFmts count="4">
    <numFmt numFmtId="164" formatCode="[$-409]h:mm\ AM/PM;@"/>
    <numFmt numFmtId="165" formatCode="m/d/yy;@"/>
    <numFmt numFmtId="166" formatCode="mm/dd/yy;@"/>
    <numFmt numFmtId="167" formatCode="m/d/yyyy;@"/>
  </numFmts>
  <fonts count="40">
    <font>
      <sz val="11"/>
      <color theme="1"/>
      <name val="Calibri"/>
      <family val="2"/>
      <scheme val="minor"/>
    </font>
    <font>
      <sz val="9"/>
      <color theme="1"/>
      <name val="Calibri"/>
      <family val="2"/>
      <scheme val="minor"/>
    </font>
    <font>
      <b/>
      <i/>
      <u/>
      <sz val="9"/>
      <color theme="1"/>
      <name val="Calibri"/>
      <family val="2"/>
      <scheme val="minor"/>
    </font>
    <font>
      <u/>
      <sz val="11"/>
      <color theme="10"/>
      <name val="Calibri"/>
      <family val="2"/>
    </font>
    <font>
      <sz val="1"/>
      <color theme="1"/>
      <name val="Calibri"/>
      <family val="2"/>
      <scheme val="minor"/>
    </font>
    <font>
      <b/>
      <i/>
      <sz val="11"/>
      <color theme="1"/>
      <name val="Calibri"/>
      <family val="2"/>
      <scheme val="minor"/>
    </font>
    <font>
      <sz val="12"/>
      <color theme="1"/>
      <name val="Comic Sans MS"/>
      <family val="4"/>
    </font>
    <font>
      <sz val="14"/>
      <color theme="1"/>
      <name val="Comic Sans MS"/>
      <family val="4"/>
    </font>
    <font>
      <sz val="16"/>
      <color theme="1"/>
      <name val="Comic Sans MS"/>
      <family val="4"/>
    </font>
    <font>
      <b/>
      <sz val="14"/>
      <color rgb="FF7030A0"/>
      <name val="Arial"/>
      <family val="2"/>
    </font>
    <font>
      <sz val="9"/>
      <color rgb="FFFF0000"/>
      <name val="Calibri"/>
      <family val="2"/>
      <scheme val="minor"/>
    </font>
    <font>
      <sz val="10"/>
      <color rgb="FFFF0000"/>
      <name val="Comic Sans MS"/>
      <family val="4"/>
    </font>
    <font>
      <sz val="10"/>
      <color rgb="FF00B050"/>
      <name val="Comic Sans MS"/>
      <family val="4"/>
    </font>
    <font>
      <b/>
      <i/>
      <sz val="14"/>
      <color theme="1"/>
      <name val="Comic Sans MS"/>
      <family val="4"/>
    </font>
    <font>
      <b/>
      <sz val="16"/>
      <color rgb="FF7030A0"/>
      <name val="Arial"/>
      <family val="2"/>
    </font>
    <font>
      <b/>
      <sz val="12"/>
      <color rgb="FFFF0000"/>
      <name val="Calibri"/>
      <family val="2"/>
      <scheme val="minor"/>
    </font>
    <font>
      <sz val="11"/>
      <color theme="0"/>
      <name val="Calibri"/>
      <family val="2"/>
      <scheme val="minor"/>
    </font>
    <font>
      <sz val="11"/>
      <color theme="1"/>
      <name val="Comic Sans MS"/>
      <family val="4"/>
    </font>
    <font>
      <sz val="11"/>
      <color rgb="FF7030A0"/>
      <name val="Arial"/>
      <family val="2"/>
    </font>
    <font>
      <b/>
      <sz val="48"/>
      <color theme="1"/>
      <name val="Arial"/>
      <family val="2"/>
    </font>
    <font>
      <b/>
      <sz val="26"/>
      <color theme="1"/>
      <name val="Comic Sans MS"/>
      <family val="4"/>
    </font>
    <font>
      <sz val="12"/>
      <color rgb="FF7030A0"/>
      <name val="Arial"/>
      <family val="2"/>
    </font>
    <font>
      <b/>
      <sz val="12"/>
      <color rgb="FF7030A0"/>
      <name val="Calibri"/>
      <family val="2"/>
      <scheme val="minor"/>
    </font>
    <font>
      <i/>
      <sz val="12"/>
      <color rgb="FFFF0000"/>
      <name val="Arial"/>
      <family val="2"/>
    </font>
    <font>
      <b/>
      <i/>
      <sz val="12"/>
      <color theme="1"/>
      <name val="Comic Sans MS"/>
      <family val="4"/>
    </font>
    <font>
      <b/>
      <sz val="12"/>
      <color theme="1"/>
      <name val="Comic Sans MS"/>
      <family val="4"/>
    </font>
    <font>
      <sz val="11"/>
      <color rgb="FFFF0000"/>
      <name val="Calibri"/>
      <family val="2"/>
      <scheme val="minor"/>
    </font>
    <font>
      <sz val="11"/>
      <color rgb="FFFF0000"/>
      <name val="Comic Sans MS"/>
      <family val="4"/>
    </font>
    <font>
      <sz val="14"/>
      <color rgb="FFFF0000"/>
      <name val="Comic Sans MS"/>
      <family val="4"/>
    </font>
    <font>
      <b/>
      <sz val="22"/>
      <color rgb="FF002060"/>
      <name val="Comic Sans MS"/>
      <family val="4"/>
    </font>
    <font>
      <sz val="9"/>
      <color theme="0"/>
      <name val="Calibri"/>
      <family val="2"/>
      <scheme val="minor"/>
    </font>
    <font>
      <sz val="9"/>
      <name val="Comic Sans MS"/>
      <family val="4"/>
    </font>
    <font>
      <sz val="8"/>
      <color theme="0"/>
      <name val="Arial"/>
      <family val="2"/>
    </font>
    <font>
      <i/>
      <sz val="11"/>
      <color theme="0"/>
      <name val="Calibri"/>
      <family val="2"/>
      <scheme val="minor"/>
    </font>
    <font>
      <b/>
      <i/>
      <sz val="11"/>
      <color rgb="FFFF0000"/>
      <name val="Calibri"/>
      <family val="2"/>
      <scheme val="minor"/>
    </font>
    <font>
      <sz val="10.5"/>
      <color theme="1"/>
      <name val="Arial"/>
      <family val="2"/>
    </font>
    <font>
      <b/>
      <sz val="14"/>
      <color theme="1"/>
      <name val="Arial"/>
      <family val="2"/>
    </font>
    <font>
      <b/>
      <sz val="12"/>
      <color rgb="FF7030A0"/>
      <name val="Arial"/>
      <family val="2"/>
    </font>
    <font>
      <sz val="9"/>
      <color theme="1"/>
      <name val="Comic Sans MS"/>
      <family val="4"/>
    </font>
    <font>
      <u/>
      <sz val="20"/>
      <color theme="10"/>
      <name val="Comic Sans MS"/>
      <family val="4"/>
    </font>
  </fonts>
  <fills count="3">
    <fill>
      <patternFill patternType="none"/>
    </fill>
    <fill>
      <patternFill patternType="gray125"/>
    </fill>
    <fill>
      <patternFill patternType="solid">
        <fgColor theme="5" tint="0.599993896298104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right/>
      <top style="medium">
        <color theme="1"/>
      </top>
      <bottom/>
      <diagonal/>
    </border>
    <border>
      <left style="medium">
        <color theme="1"/>
      </left>
      <right/>
      <top/>
      <bottom/>
      <diagonal/>
    </border>
    <border>
      <left/>
      <right style="medium">
        <color theme="1"/>
      </right>
      <top/>
      <bottom/>
      <diagonal/>
    </border>
    <border>
      <left/>
      <right/>
      <top/>
      <bottom style="medium">
        <color theme="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slantDashDot">
        <color rgb="FFFF0000"/>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53">
    <xf numFmtId="0" fontId="0" fillId="0" borderId="0" xfId="0"/>
    <xf numFmtId="0" fontId="0" fillId="0" borderId="0" xfId="0" applyFont="1"/>
    <xf numFmtId="0" fontId="1" fillId="0" borderId="0" xfId="0" applyFont="1"/>
    <xf numFmtId="0" fontId="1" fillId="0" borderId="0" xfId="0" applyFont="1" applyBorder="1"/>
    <xf numFmtId="0" fontId="2" fillId="0" borderId="0" xfId="0" applyFont="1"/>
    <xf numFmtId="0" fontId="0" fillId="0" borderId="0" xfId="0" applyBorder="1"/>
    <xf numFmtId="0" fontId="8" fillId="0" borderId="0" xfId="0" applyFont="1" applyAlignment="1">
      <alignment horizontal="left" vertical="top"/>
    </xf>
    <xf numFmtId="0" fontId="8" fillId="0" borderId="0" xfId="0" applyFont="1"/>
    <xf numFmtId="0" fontId="8" fillId="0" borderId="0" xfId="0" applyFont="1" applyAlignment="1">
      <alignment wrapText="1"/>
    </xf>
    <xf numFmtId="0" fontId="8"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wrapText="1"/>
    </xf>
    <xf numFmtId="0" fontId="10" fillId="0" borderId="0" xfId="0" applyFont="1"/>
    <xf numFmtId="0" fontId="8" fillId="0" borderId="0" xfId="0" applyFont="1" applyAlignment="1">
      <alignment vertical="top" wrapText="1"/>
    </xf>
    <xf numFmtId="0" fontId="8" fillId="0" borderId="0" xfId="0" applyFont="1" applyAlignment="1">
      <alignment vertical="top"/>
    </xf>
    <xf numFmtId="0" fontId="12" fillId="0" borderId="0" xfId="0" applyFont="1" applyAlignment="1">
      <alignment vertical="center"/>
    </xf>
    <xf numFmtId="0" fontId="11" fillId="0" borderId="0" xfId="0" applyFont="1" applyAlignment="1">
      <alignment vertical="top" wrapText="1"/>
    </xf>
    <xf numFmtId="0" fontId="6" fillId="0" borderId="0" xfId="0" applyFont="1" applyAlignment="1">
      <alignment vertical="top"/>
    </xf>
    <xf numFmtId="0" fontId="8" fillId="0" borderId="0" xfId="0" applyFont="1" applyAlignment="1">
      <alignment vertical="center"/>
    </xf>
    <xf numFmtId="0" fontId="12" fillId="0" borderId="0" xfId="0" applyFont="1" applyBorder="1" applyAlignment="1">
      <alignment vertical="top" wrapText="1"/>
    </xf>
    <xf numFmtId="0" fontId="12" fillId="0" borderId="0" xfId="0" applyFont="1" applyAlignment="1">
      <alignment vertical="top" wrapText="1"/>
    </xf>
    <xf numFmtId="0" fontId="6" fillId="0" borderId="0" xfId="0" applyFont="1" applyAlignment="1">
      <alignment wrapText="1"/>
    </xf>
    <xf numFmtId="0" fontId="7" fillId="0" borderId="0" xfId="0" applyFont="1" applyAlignment="1">
      <alignment wrapText="1"/>
    </xf>
    <xf numFmtId="0" fontId="1" fillId="0" borderId="0" xfId="0" applyFont="1" applyAlignment="1">
      <alignment wrapText="1"/>
    </xf>
    <xf numFmtId="0" fontId="14" fillId="0" borderId="0" xfId="0" applyFont="1" applyAlignment="1">
      <alignment vertical="center" wrapText="1"/>
    </xf>
    <xf numFmtId="0" fontId="6" fillId="0" borderId="0" xfId="0" applyFont="1" applyBorder="1" applyAlignment="1">
      <alignment vertical="center"/>
    </xf>
    <xf numFmtId="0" fontId="15" fillId="0" borderId="0" xfId="0" applyFont="1" applyFill="1" applyBorder="1" applyAlignment="1">
      <alignment vertical="center" wrapText="1"/>
    </xf>
    <xf numFmtId="164" fontId="1" fillId="0" borderId="0" xfId="0" applyNumberFormat="1" applyFont="1"/>
    <xf numFmtId="0" fontId="9" fillId="0" borderId="0" xfId="0" applyFont="1" applyBorder="1" applyAlignment="1"/>
    <xf numFmtId="0" fontId="10" fillId="0" borderId="0" xfId="0" applyFont="1" applyBorder="1"/>
    <xf numFmtId="0" fontId="8" fillId="0" borderId="0" xfId="0" applyFont="1" applyBorder="1" applyAlignment="1">
      <alignment vertical="center" wrapText="1"/>
    </xf>
    <xf numFmtId="0" fontId="8" fillId="0" borderId="0" xfId="0" applyFont="1" applyBorder="1" applyAlignment="1">
      <alignment vertical="top"/>
    </xf>
    <xf numFmtId="0" fontId="10" fillId="0" borderId="0" xfId="0" applyFont="1" applyBorder="1" applyAlignment="1">
      <alignment vertical="top"/>
    </xf>
    <xf numFmtId="0" fontId="8" fillId="0" borderId="0" xfId="0" applyFont="1" applyBorder="1"/>
    <xf numFmtId="0" fontId="1" fillId="0" borderId="0" xfId="0" applyFont="1" applyBorder="1" applyAlignment="1"/>
    <xf numFmtId="0" fontId="12" fillId="0" borderId="0" xfId="0" applyFont="1" applyBorder="1" applyAlignment="1">
      <alignment vertical="center" wrapText="1"/>
    </xf>
    <xf numFmtId="0" fontId="8" fillId="0" borderId="0" xfId="0" applyFont="1" applyBorder="1" applyAlignment="1">
      <alignment vertical="top" wrapText="1"/>
    </xf>
    <xf numFmtId="0" fontId="11" fillId="0" borderId="0" xfId="0" applyFont="1" applyBorder="1" applyAlignment="1">
      <alignment vertical="top" wrapText="1"/>
    </xf>
    <xf numFmtId="0" fontId="12" fillId="0" borderId="0" xfId="0" applyFont="1" applyBorder="1" applyAlignment="1">
      <alignment vertical="center"/>
    </xf>
    <xf numFmtId="0" fontId="4" fillId="0" borderId="0" xfId="0" applyFont="1" applyBorder="1" applyAlignment="1">
      <alignment horizontal="left" vertical="top" shrinkToFit="1"/>
    </xf>
    <xf numFmtId="0" fontId="1" fillId="0" borderId="0" xfId="0" applyFont="1" applyBorder="1" applyAlignment="1">
      <alignment vertical="top"/>
    </xf>
    <xf numFmtId="0" fontId="1" fillId="0" borderId="0" xfId="0" applyFont="1" applyBorder="1" applyAlignment="1">
      <alignment horizontal="left" vertical="top" wrapText="1" shrinkToFit="1"/>
    </xf>
    <xf numFmtId="0" fontId="7" fillId="0" borderId="0" xfId="0" applyFont="1" applyBorder="1" applyAlignment="1">
      <alignment vertical="center" wrapText="1"/>
    </xf>
    <xf numFmtId="0" fontId="22" fillId="0" borderId="0" xfId="0" applyFont="1" applyAlignment="1">
      <alignment horizontal="right"/>
    </xf>
    <xf numFmtId="0" fontId="16" fillId="0" borderId="0" xfId="0" applyFont="1"/>
    <xf numFmtId="0" fontId="0" fillId="0" borderId="0" xfId="0" applyBorder="1" applyAlignment="1">
      <alignment vertical="top" wrapText="1"/>
    </xf>
    <xf numFmtId="0" fontId="21" fillId="0" borderId="0" xfId="0" applyFont="1" applyAlignment="1">
      <alignment vertical="center" wrapText="1"/>
    </xf>
    <xf numFmtId="0" fontId="22" fillId="0" borderId="0" xfId="0" applyFont="1" applyAlignment="1">
      <alignment horizontal="right" vertical="center" wrapText="1"/>
    </xf>
    <xf numFmtId="0" fontId="15" fillId="0" borderId="0" xfId="0" applyFont="1" applyAlignment="1">
      <alignment horizontal="right" vertical="center" wrapText="1"/>
    </xf>
    <xf numFmtId="0" fontId="17" fillId="0" borderId="0" xfId="0" applyFont="1" applyBorder="1" applyAlignment="1">
      <alignment vertical="center" wrapText="1"/>
    </xf>
    <xf numFmtId="0" fontId="18" fillId="0" borderId="0" xfId="0" applyFont="1" applyAlignment="1">
      <alignment vertical="center" wrapText="1"/>
    </xf>
    <xf numFmtId="0" fontId="0" fillId="0" borderId="0" xfId="0" applyFont="1" applyBorder="1"/>
    <xf numFmtId="0" fontId="6" fillId="0" borderId="0" xfId="0" applyFont="1" applyBorder="1" applyAlignment="1">
      <alignment vertical="top"/>
    </xf>
    <xf numFmtId="0" fontId="26" fillId="0" borderId="0" xfId="0" applyFont="1"/>
    <xf numFmtId="0" fontId="7" fillId="0" borderId="0" xfId="0" applyFont="1" applyBorder="1" applyAlignment="1">
      <alignment vertical="center"/>
    </xf>
    <xf numFmtId="0" fontId="27" fillId="0" borderId="0" xfId="0" applyFont="1" applyBorder="1" applyAlignment="1">
      <alignment vertical="center" wrapText="1"/>
    </xf>
    <xf numFmtId="0" fontId="27" fillId="0" borderId="0" xfId="0" applyFont="1" applyBorder="1" applyAlignment="1">
      <alignment vertical="center"/>
    </xf>
    <xf numFmtId="0" fontId="26" fillId="0" borderId="0" xfId="0" applyFont="1" applyBorder="1"/>
    <xf numFmtId="0" fontId="28" fillId="0" borderId="0" xfId="0" applyFont="1" applyBorder="1" applyAlignment="1">
      <alignment vertical="center"/>
    </xf>
    <xf numFmtId="0" fontId="0" fillId="0" borderId="0" xfId="0" applyBorder="1" applyProtection="1">
      <protection locked="0"/>
    </xf>
    <xf numFmtId="0" fontId="0" fillId="0" borderId="1" xfId="0" applyBorder="1" applyProtection="1">
      <protection locked="0"/>
    </xf>
    <xf numFmtId="0" fontId="0" fillId="0" borderId="34" xfId="0" applyBorder="1" applyProtection="1">
      <protection locked="0"/>
    </xf>
    <xf numFmtId="0" fontId="9" fillId="0" borderId="0" xfId="0" applyFont="1" applyBorder="1" applyAlignment="1" applyProtection="1">
      <alignment vertical="center" wrapText="1"/>
      <protection locked="0"/>
    </xf>
    <xf numFmtId="0" fontId="0" fillId="0" borderId="0" xfId="0" applyProtection="1">
      <protection locked="0"/>
    </xf>
    <xf numFmtId="0" fontId="1" fillId="0" borderId="0" xfId="0" applyFont="1" applyProtection="1">
      <protection locked="0"/>
    </xf>
    <xf numFmtId="0" fontId="30" fillId="0" borderId="0" xfId="0" applyFont="1"/>
    <xf numFmtId="0" fontId="16" fillId="0" borderId="0" xfId="0" applyFont="1" applyBorder="1"/>
    <xf numFmtId="49" fontId="1" fillId="0" borderId="0" xfId="0" applyNumberFormat="1" applyFont="1"/>
    <xf numFmtId="0" fontId="0" fillId="0" borderId="0" xfId="0" applyFill="1"/>
    <xf numFmtId="0" fontId="9" fillId="0" borderId="2" xfId="0" applyFont="1" applyBorder="1" applyAlignment="1" applyProtection="1">
      <alignment horizontal="left" vertical="top" wrapText="1"/>
      <protection locked="0"/>
    </xf>
    <xf numFmtId="0" fontId="9" fillId="0" borderId="2" xfId="0" applyFont="1" applyBorder="1" applyAlignment="1" applyProtection="1">
      <alignment horizontal="center" vertical="top" wrapText="1"/>
      <protection locked="0"/>
    </xf>
    <xf numFmtId="0" fontId="4" fillId="0" borderId="0" xfId="0" applyFont="1" applyProtection="1">
      <protection locked="0"/>
    </xf>
    <xf numFmtId="0" fontId="0" fillId="0" borderId="0" xfId="0" applyProtection="1"/>
    <xf numFmtId="0" fontId="0" fillId="0" borderId="0" xfId="0" applyBorder="1" applyProtection="1"/>
    <xf numFmtId="0" fontId="6" fillId="0" borderId="0" xfId="0" applyFont="1" applyAlignment="1">
      <alignment horizontal="center" vertical="center"/>
    </xf>
    <xf numFmtId="0" fontId="9" fillId="0" borderId="2" xfId="0" applyFont="1" applyBorder="1" applyAlignment="1" applyProtection="1">
      <alignment horizontal="center" vertical="center" wrapText="1"/>
      <protection locked="0"/>
    </xf>
    <xf numFmtId="165" fontId="1" fillId="0" borderId="0" xfId="0" applyNumberFormat="1" applyFont="1"/>
    <xf numFmtId="0" fontId="1" fillId="0" borderId="39" xfId="0" applyFont="1" applyBorder="1" applyAlignment="1">
      <alignment vertical="center"/>
    </xf>
    <xf numFmtId="14" fontId="1" fillId="0" borderId="0" xfId="0" applyNumberFormat="1" applyFont="1"/>
    <xf numFmtId="167" fontId="0" fillId="0" borderId="35" xfId="0" applyNumberFormat="1" applyFont="1" applyBorder="1" applyAlignment="1">
      <alignment horizontal="center" vertical="center"/>
    </xf>
    <xf numFmtId="164" fontId="0" fillId="0" borderId="38" xfId="0" applyNumberFormat="1" applyFont="1" applyBorder="1" applyAlignment="1">
      <alignment horizontal="center" vertical="center"/>
    </xf>
    <xf numFmtId="164" fontId="0" fillId="0" borderId="35" xfId="0" applyNumberFormat="1" applyFont="1" applyBorder="1" applyAlignment="1">
      <alignment horizontal="center" vertical="center"/>
    </xf>
    <xf numFmtId="167" fontId="1" fillId="0" borderId="0" xfId="0" applyNumberFormat="1" applyFont="1" applyProtection="1">
      <protection locked="0"/>
    </xf>
    <xf numFmtId="164" fontId="1" fillId="0" borderId="0" xfId="0" applyNumberFormat="1" applyFont="1" applyBorder="1" applyProtection="1">
      <protection locked="0"/>
    </xf>
    <xf numFmtId="167" fontId="38" fillId="0" borderId="0" xfId="0" applyNumberFormat="1" applyFont="1" applyAlignment="1" applyProtection="1">
      <alignment vertical="center"/>
      <protection locked="0"/>
    </xf>
    <xf numFmtId="165" fontId="1" fillId="0" borderId="0" xfId="0" applyNumberFormat="1" applyFont="1" applyBorder="1" applyProtection="1">
      <protection locked="0"/>
    </xf>
    <xf numFmtId="167" fontId="1" fillId="0" borderId="0" xfId="0" applyNumberFormat="1" applyFont="1" applyBorder="1" applyProtection="1">
      <protection locked="0"/>
    </xf>
    <xf numFmtId="0" fontId="9" fillId="0" borderId="0" xfId="0" applyFont="1" applyBorder="1" applyAlignment="1" applyProtection="1">
      <alignment vertical="center" wrapText="1"/>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8" fillId="0" borderId="0" xfId="0" applyFont="1" applyAlignment="1">
      <alignment horizontal="center" vertical="center" wrapText="1"/>
    </xf>
    <xf numFmtId="0" fontId="7" fillId="0" borderId="0" xfId="0" applyFont="1" applyAlignment="1">
      <alignment horizontal="center" vertical="center" wrapText="1"/>
    </xf>
    <xf numFmtId="0" fontId="39" fillId="0" borderId="0" xfId="1" applyFont="1" applyAlignment="1" applyProtection="1">
      <alignment horizontal="center" vertical="center"/>
    </xf>
    <xf numFmtId="0" fontId="8" fillId="0" borderId="0" xfId="0" applyFont="1" applyAlignment="1">
      <alignment horizontal="right"/>
    </xf>
    <xf numFmtId="0" fontId="14" fillId="0" borderId="0" xfId="0" applyFont="1" applyAlignment="1">
      <alignment horizontal="center" vertical="center"/>
    </xf>
    <xf numFmtId="0" fontId="8" fillId="0" borderId="0" xfId="0" applyFont="1" applyAlignment="1">
      <alignment horizontal="left" vertical="center"/>
    </xf>
    <xf numFmtId="0" fontId="6" fillId="0" borderId="0" xfId="0" applyFont="1" applyAlignment="1">
      <alignment horizontal="center" vertical="center"/>
    </xf>
    <xf numFmtId="0" fontId="15" fillId="2" borderId="1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6" fillId="0" borderId="0" xfId="0" applyFont="1" applyAlignment="1">
      <alignment horizontal="center" vertical="center" wrapText="1"/>
    </xf>
    <xf numFmtId="49" fontId="14" fillId="0" borderId="0" xfId="0" applyNumberFormat="1" applyFont="1" applyAlignment="1">
      <alignment horizontal="center" vertical="center"/>
    </xf>
    <xf numFmtId="0" fontId="7" fillId="0" borderId="0" xfId="0" applyFont="1" applyAlignment="1">
      <alignment horizontal="center" wrapText="1"/>
    </xf>
    <xf numFmtId="0" fontId="1" fillId="0" borderId="0" xfId="0" applyFont="1" applyAlignment="1">
      <alignment horizontal="center" wrapText="1"/>
    </xf>
    <xf numFmtId="49" fontId="14" fillId="0" borderId="2" xfId="0" applyNumberFormat="1" applyFont="1" applyBorder="1" applyAlignment="1" applyProtection="1">
      <alignment horizontal="center" vertical="center" wrapText="1"/>
      <protection locked="0"/>
    </xf>
    <xf numFmtId="49" fontId="14" fillId="0" borderId="3" xfId="0" applyNumberFormat="1" applyFont="1" applyBorder="1" applyAlignment="1" applyProtection="1">
      <alignment horizontal="center" vertical="center" wrapText="1"/>
      <protection locked="0"/>
    </xf>
    <xf numFmtId="49" fontId="14" fillId="0" borderId="4" xfId="0" applyNumberFormat="1" applyFont="1" applyBorder="1" applyAlignment="1" applyProtection="1">
      <alignment horizontal="center" vertical="center" wrapText="1"/>
      <protection locked="0"/>
    </xf>
    <xf numFmtId="49" fontId="14" fillId="0" borderId="5" xfId="0" applyNumberFormat="1" applyFont="1" applyBorder="1" applyAlignment="1" applyProtection="1">
      <alignment horizontal="center" vertical="center" wrapText="1"/>
      <protection locked="0"/>
    </xf>
    <xf numFmtId="49" fontId="14" fillId="0" borderId="0" xfId="0" applyNumberFormat="1" applyFont="1" applyBorder="1" applyAlignment="1" applyProtection="1">
      <alignment horizontal="center" vertical="center" wrapText="1"/>
      <protection locked="0"/>
    </xf>
    <xf numFmtId="49" fontId="14" fillId="0" borderId="6" xfId="0" applyNumberFormat="1" applyFont="1" applyBorder="1" applyAlignment="1" applyProtection="1">
      <alignment horizontal="center" vertical="center" wrapText="1"/>
      <protection locked="0"/>
    </xf>
    <xf numFmtId="49" fontId="14" fillId="0" borderId="7" xfId="0" applyNumberFormat="1" applyFont="1" applyBorder="1" applyAlignment="1" applyProtection="1">
      <alignment horizontal="center" vertical="center" wrapText="1"/>
      <protection locked="0"/>
    </xf>
    <xf numFmtId="49" fontId="14" fillId="0" borderId="8" xfId="0" applyNumberFormat="1" applyFont="1" applyBorder="1" applyAlignment="1" applyProtection="1">
      <alignment horizontal="center" vertical="center" wrapText="1"/>
      <protection locked="0"/>
    </xf>
    <xf numFmtId="49" fontId="14" fillId="0" borderId="9" xfId="0" applyNumberFormat="1" applyFont="1" applyBorder="1" applyAlignment="1" applyProtection="1">
      <alignment horizontal="center" vertical="center" wrapText="1"/>
      <protection locked="0"/>
    </xf>
    <xf numFmtId="0" fontId="32" fillId="0" borderId="0" xfId="0" applyFont="1" applyAlignment="1">
      <alignment horizontal="left" vertical="center" textRotation="180"/>
    </xf>
    <xf numFmtId="0" fontId="31" fillId="0" borderId="0" xfId="0" applyFont="1" applyAlignment="1">
      <alignment horizontal="left" vertical="center"/>
    </xf>
    <xf numFmtId="0" fontId="31" fillId="0" borderId="0" xfId="0" applyFont="1" applyBorder="1" applyAlignment="1">
      <alignment horizontal="left" vertical="center"/>
    </xf>
    <xf numFmtId="0" fontId="15" fillId="2" borderId="10"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8" fillId="0" borderId="0" xfId="0" applyFont="1" applyBorder="1" applyAlignment="1">
      <alignment horizontal="center" vertical="center"/>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15" fillId="0" borderId="0" xfId="0" applyFont="1" applyAlignment="1">
      <alignment horizontal="right"/>
    </xf>
    <xf numFmtId="0" fontId="23" fillId="0" borderId="0" xfId="0" applyFont="1" applyAlignment="1">
      <alignment horizontal="center" vertical="center" wrapText="1"/>
    </xf>
    <xf numFmtId="0" fontId="7" fillId="0" borderId="0" xfId="0" applyFont="1" applyBorder="1" applyAlignment="1">
      <alignment horizontal="center" vertical="center" wrapText="1"/>
    </xf>
    <xf numFmtId="0" fontId="8" fillId="0" borderId="0" xfId="0" applyFont="1" applyBorder="1" applyAlignment="1">
      <alignment horizontal="center" vertical="center" wrapText="1"/>
    </xf>
    <xf numFmtId="49" fontId="21" fillId="0" borderId="0" xfId="0" applyNumberFormat="1" applyFont="1" applyAlignment="1" applyProtection="1">
      <alignment horizontal="left" vertical="top" wrapText="1"/>
      <protection locked="0"/>
    </xf>
    <xf numFmtId="0" fontId="21" fillId="0" borderId="0" xfId="0" applyFont="1" applyAlignment="1" applyProtection="1">
      <alignment horizontal="left" vertical="center" wrapText="1"/>
      <protection locked="0"/>
    </xf>
    <xf numFmtId="0" fontId="23" fillId="0" borderId="0" xfId="0" applyFont="1" applyAlignment="1">
      <alignment horizontal="center" wrapText="1"/>
    </xf>
    <xf numFmtId="0" fontId="7" fillId="0" borderId="0" xfId="0" applyFont="1" applyBorder="1" applyAlignment="1">
      <alignment horizontal="center" wrapText="1"/>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0" fillId="0" borderId="0" xfId="0" applyBorder="1" applyAlignment="1">
      <alignment horizontal="center" vertical="top" wrapText="1"/>
    </xf>
    <xf numFmtId="0" fontId="9" fillId="0" borderId="26"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protection locked="0"/>
    </xf>
    <xf numFmtId="0" fontId="20" fillId="0" borderId="27" xfId="0" applyFont="1" applyBorder="1" applyAlignment="1" applyProtection="1">
      <alignment horizontal="center" vertical="center"/>
      <protection locked="0"/>
    </xf>
    <xf numFmtId="0" fontId="20" fillId="0" borderId="31" xfId="0" applyFont="1" applyBorder="1" applyAlignment="1" applyProtection="1">
      <alignment horizontal="center" vertical="center"/>
      <protection locked="0"/>
    </xf>
    <xf numFmtId="0" fontId="20" fillId="0" borderId="32" xfId="0" applyFont="1" applyBorder="1" applyAlignment="1" applyProtection="1">
      <alignment horizontal="center" vertical="center"/>
      <protection locked="0"/>
    </xf>
    <xf numFmtId="0" fontId="20" fillId="0" borderId="28" xfId="0" applyFont="1" applyBorder="1" applyAlignment="1" applyProtection="1">
      <alignment horizontal="center" vertical="center"/>
      <protection locked="0"/>
    </xf>
    <xf numFmtId="0" fontId="20" fillId="0" borderId="29" xfId="0" applyFont="1" applyBorder="1" applyAlignment="1" applyProtection="1">
      <alignment horizontal="center" vertical="center"/>
      <protection locked="0"/>
    </xf>
    <xf numFmtId="165" fontId="9" fillId="0" borderId="26" xfId="0" applyNumberFormat="1" applyFont="1" applyBorder="1" applyAlignment="1" applyProtection="1">
      <alignment horizontal="center" vertical="center"/>
      <protection locked="0"/>
    </xf>
    <xf numFmtId="165" fontId="9" fillId="0" borderId="27" xfId="0" applyNumberFormat="1" applyFont="1" applyBorder="1" applyAlignment="1" applyProtection="1">
      <alignment horizontal="center" vertical="center"/>
      <protection locked="0"/>
    </xf>
    <xf numFmtId="165" fontId="9" fillId="0" borderId="28" xfId="0" applyNumberFormat="1" applyFont="1" applyBorder="1" applyAlignment="1" applyProtection="1">
      <alignment horizontal="center" vertical="center"/>
      <protection locked="0"/>
    </xf>
    <xf numFmtId="165" fontId="9" fillId="0" borderId="29" xfId="0" applyNumberFormat="1" applyFont="1" applyBorder="1" applyAlignment="1" applyProtection="1">
      <alignment horizontal="center" vertical="center"/>
      <protection locked="0"/>
    </xf>
    <xf numFmtId="0" fontId="17" fillId="0" borderId="0" xfId="0" applyFont="1" applyAlignment="1">
      <alignment horizontal="center" vertical="center" wrapText="1"/>
    </xf>
    <xf numFmtId="0" fontId="19" fillId="0" borderId="0" xfId="0" applyFont="1" applyAlignment="1">
      <alignment horizontal="center" vertical="center"/>
    </xf>
    <xf numFmtId="0" fontId="33" fillId="0" borderId="0" xfId="0" applyFont="1" applyBorder="1" applyAlignment="1">
      <alignment horizontal="center" vertical="center" wrapText="1"/>
    </xf>
    <xf numFmtId="0" fontId="34" fillId="0" borderId="0" xfId="0" applyFont="1" applyAlignment="1">
      <alignment horizontal="center"/>
    </xf>
    <xf numFmtId="0" fontId="9" fillId="0" borderId="0" xfId="0" applyFont="1" applyBorder="1" applyAlignment="1" applyProtection="1">
      <alignment horizontal="center" vertical="top"/>
      <protection locked="0"/>
    </xf>
    <xf numFmtId="0" fontId="9" fillId="0" borderId="6" xfId="0" applyFont="1" applyBorder="1" applyAlignment="1" applyProtection="1">
      <alignment horizontal="center" vertical="top"/>
      <protection locked="0"/>
    </xf>
    <xf numFmtId="0" fontId="0" fillId="0" borderId="0" xfId="0" applyBorder="1" applyAlignment="1">
      <alignment horizontal="center"/>
    </xf>
    <xf numFmtId="0" fontId="17" fillId="0" borderId="0" xfId="0" applyFont="1" applyBorder="1" applyAlignment="1">
      <alignment horizontal="center" vertical="center" textRotation="90"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6" fillId="0" borderId="0" xfId="0" applyFont="1" applyBorder="1" applyAlignment="1">
      <alignment horizontal="center" vertical="center"/>
    </xf>
    <xf numFmtId="166" fontId="9" fillId="0" borderId="2" xfId="0" applyNumberFormat="1" applyFont="1" applyBorder="1" applyAlignment="1" applyProtection="1">
      <alignment horizontal="center" vertical="center"/>
      <protection locked="0"/>
    </xf>
    <xf numFmtId="166" fontId="9" fillId="0" borderId="3" xfId="0" applyNumberFormat="1" applyFont="1" applyBorder="1" applyAlignment="1" applyProtection="1">
      <alignment horizontal="center" vertical="center"/>
      <protection locked="0"/>
    </xf>
    <xf numFmtId="166" fontId="9" fillId="0" borderId="4" xfId="0" applyNumberFormat="1" applyFont="1" applyBorder="1" applyAlignment="1" applyProtection="1">
      <alignment horizontal="center" vertical="center"/>
      <protection locked="0"/>
    </xf>
    <xf numFmtId="166" fontId="9" fillId="0" borderId="7" xfId="0" applyNumberFormat="1" applyFont="1" applyBorder="1" applyAlignment="1" applyProtection="1">
      <alignment horizontal="center" vertical="center"/>
      <protection locked="0"/>
    </xf>
    <xf numFmtId="166" fontId="9" fillId="0" borderId="8" xfId="0" applyNumberFormat="1" applyFont="1" applyBorder="1" applyAlignment="1" applyProtection="1">
      <alignment horizontal="center" vertical="center"/>
      <protection locked="0"/>
    </xf>
    <xf numFmtId="166" fontId="9" fillId="0" borderId="9"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8" fillId="0" borderId="0" xfId="0" applyFont="1" applyFill="1" applyBorder="1" applyAlignment="1">
      <alignment horizontal="center" vertical="center" wrapText="1"/>
    </xf>
    <xf numFmtId="0" fontId="9" fillId="0" borderId="2" xfId="0"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0" fontId="9" fillId="0" borderId="4" xfId="0" applyFont="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0" fontId="9" fillId="0" borderId="0" xfId="0" applyFont="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locked="0"/>
    </xf>
    <xf numFmtId="0" fontId="9" fillId="0" borderId="7" xfId="0" applyFont="1" applyBorder="1" applyAlignment="1" applyProtection="1">
      <alignment horizontal="center" vertical="top" wrapText="1"/>
      <protection locked="0"/>
    </xf>
    <xf numFmtId="0" fontId="9" fillId="0" borderId="8" xfId="0" applyFont="1" applyBorder="1" applyAlignment="1" applyProtection="1">
      <alignment horizontal="center" vertical="top" wrapText="1"/>
      <protection locked="0"/>
    </xf>
    <xf numFmtId="0" fontId="9" fillId="0" borderId="9" xfId="0" applyFont="1" applyBorder="1" applyAlignment="1" applyProtection="1">
      <alignment horizontal="center" vertical="top" wrapText="1"/>
      <protection locked="0"/>
    </xf>
    <xf numFmtId="0" fontId="36" fillId="0" borderId="2" xfId="0" applyFont="1" applyBorder="1" applyAlignment="1" applyProtection="1">
      <alignment horizontal="center" vertical="center" wrapText="1"/>
    </xf>
    <xf numFmtId="0" fontId="36" fillId="0" borderId="3" xfId="0" applyFont="1" applyBorder="1" applyAlignment="1" applyProtection="1">
      <alignment horizontal="center" vertical="center" wrapText="1"/>
    </xf>
    <xf numFmtId="0" fontId="36" fillId="0" borderId="4" xfId="0" applyFont="1" applyBorder="1" applyAlignment="1" applyProtection="1">
      <alignment horizontal="center" vertical="center" wrapText="1"/>
    </xf>
    <xf numFmtId="0" fontId="36" fillId="0" borderId="7" xfId="0" applyFont="1" applyBorder="1" applyAlignment="1" applyProtection="1">
      <alignment horizontal="center" vertical="center" wrapText="1"/>
    </xf>
    <xf numFmtId="0" fontId="36" fillId="0" borderId="8" xfId="0" applyFont="1" applyBorder="1" applyAlignment="1" applyProtection="1">
      <alignment horizontal="center" vertical="center" wrapText="1"/>
    </xf>
    <xf numFmtId="0" fontId="36" fillId="0" borderId="9" xfId="0" applyFont="1" applyBorder="1" applyAlignment="1" applyProtection="1">
      <alignment horizontal="center" vertical="center" wrapText="1"/>
    </xf>
    <xf numFmtId="0" fontId="37" fillId="0" borderId="2" xfId="0" applyFont="1" applyBorder="1" applyAlignment="1" applyProtection="1">
      <alignment horizontal="center" vertical="center" wrapText="1"/>
    </xf>
    <xf numFmtId="0" fontId="37" fillId="0" borderId="3" xfId="0" applyFont="1" applyBorder="1" applyAlignment="1" applyProtection="1">
      <alignment horizontal="center" vertical="center" wrapText="1"/>
    </xf>
    <xf numFmtId="0" fontId="37" fillId="0" borderId="4" xfId="0" applyFont="1" applyBorder="1" applyAlignment="1" applyProtection="1">
      <alignment horizontal="center" vertical="center" wrapText="1"/>
    </xf>
    <xf numFmtId="0" fontId="37" fillId="0" borderId="7" xfId="0" applyFont="1" applyBorder="1" applyAlignment="1" applyProtection="1">
      <alignment horizontal="center" vertical="center" wrapText="1"/>
    </xf>
    <xf numFmtId="0" fontId="37" fillId="0" borderId="8" xfId="0" applyFont="1" applyBorder="1" applyAlignment="1" applyProtection="1">
      <alignment horizontal="center" vertical="center" wrapText="1"/>
    </xf>
    <xf numFmtId="0" fontId="37" fillId="0" borderId="9" xfId="0" applyFont="1" applyBorder="1" applyAlignment="1" applyProtection="1">
      <alignment horizontal="center" vertical="center" wrapText="1"/>
    </xf>
    <xf numFmtId="0" fontId="17" fillId="0" borderId="0" xfId="0" applyFont="1" applyAlignment="1">
      <alignment horizontal="center" vertical="center"/>
    </xf>
    <xf numFmtId="0" fontId="6" fillId="0" borderId="0" xfId="0" applyFont="1" applyAlignment="1">
      <alignment horizontal="center" wrapText="1"/>
    </xf>
    <xf numFmtId="0" fontId="9" fillId="0" borderId="2"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7" fillId="0" borderId="0" xfId="0" applyFont="1" applyBorder="1" applyAlignment="1" applyProtection="1">
      <alignment horizontal="center" vertical="center"/>
    </xf>
    <xf numFmtId="0" fontId="7" fillId="0" borderId="8" xfId="0" applyFont="1" applyBorder="1" applyAlignment="1" applyProtection="1">
      <alignment horizontal="center" vertical="center"/>
    </xf>
    <xf numFmtId="0" fontId="35" fillId="0" borderId="2" xfId="0" applyFont="1" applyBorder="1" applyAlignment="1" applyProtection="1">
      <alignment horizontal="center" wrapText="1"/>
      <protection locked="0"/>
    </xf>
    <xf numFmtId="0" fontId="35" fillId="0" borderId="3" xfId="0" applyFont="1" applyBorder="1" applyAlignment="1" applyProtection="1">
      <alignment horizontal="center" wrapText="1"/>
      <protection locked="0"/>
    </xf>
    <xf numFmtId="0" fontId="35" fillId="0" borderId="4" xfId="0" applyFont="1" applyBorder="1" applyAlignment="1" applyProtection="1">
      <alignment horizontal="center" wrapText="1"/>
      <protection locked="0"/>
    </xf>
    <xf numFmtId="0" fontId="35" fillId="0" borderId="5" xfId="0" applyFont="1" applyBorder="1" applyAlignment="1" applyProtection="1">
      <alignment horizontal="center" wrapText="1"/>
      <protection locked="0"/>
    </xf>
    <xf numFmtId="0" fontId="35" fillId="0" borderId="0" xfId="0" applyFont="1" applyBorder="1" applyAlignment="1" applyProtection="1">
      <alignment horizontal="center" wrapText="1"/>
      <protection locked="0"/>
    </xf>
    <xf numFmtId="0" fontId="35" fillId="0" borderId="6" xfId="0" applyFont="1" applyBorder="1" applyAlignment="1" applyProtection="1">
      <alignment horizontal="center" wrapText="1"/>
      <protection locked="0"/>
    </xf>
    <xf numFmtId="0" fontId="35" fillId="0" borderId="5" xfId="0" applyFont="1" applyBorder="1" applyAlignment="1" applyProtection="1">
      <alignment horizontal="center" vertical="center" wrapText="1"/>
      <protection locked="0"/>
    </xf>
    <xf numFmtId="0" fontId="35" fillId="0" borderId="0"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5" xfId="0" applyFont="1" applyBorder="1" applyAlignment="1" applyProtection="1">
      <alignment horizontal="center" vertical="top" wrapText="1"/>
      <protection locked="0"/>
    </xf>
    <xf numFmtId="0" fontId="35" fillId="0" borderId="0" xfId="0" applyFont="1" applyBorder="1" applyAlignment="1" applyProtection="1">
      <alignment horizontal="center" vertical="top" wrapText="1"/>
      <protection locked="0"/>
    </xf>
    <xf numFmtId="0" fontId="35" fillId="0" borderId="6" xfId="0" applyFont="1" applyBorder="1" applyAlignment="1" applyProtection="1">
      <alignment horizontal="center" vertical="top" wrapText="1"/>
      <protection locked="0"/>
    </xf>
    <xf numFmtId="0" fontId="35" fillId="0" borderId="7" xfId="0" applyFont="1" applyBorder="1" applyAlignment="1" applyProtection="1">
      <alignment horizontal="center" vertical="top" wrapText="1"/>
      <protection locked="0"/>
    </xf>
    <xf numFmtId="0" fontId="35" fillId="0" borderId="8" xfId="0" applyFont="1" applyBorder="1" applyAlignment="1" applyProtection="1">
      <alignment horizontal="center" vertical="top" wrapText="1"/>
      <protection locked="0"/>
    </xf>
    <xf numFmtId="0" fontId="35" fillId="0" borderId="9" xfId="0" applyFont="1" applyBorder="1" applyAlignment="1" applyProtection="1">
      <alignment horizontal="center" vertical="top" wrapText="1"/>
      <protection locked="0"/>
    </xf>
    <xf numFmtId="0" fontId="9" fillId="0" borderId="0" xfId="0" applyFont="1" applyBorder="1" applyAlignment="1" applyProtection="1">
      <alignment vertical="top" wrapText="1"/>
    </xf>
    <xf numFmtId="0" fontId="6" fillId="0" borderId="0" xfId="0" applyFont="1" applyAlignment="1" applyProtection="1">
      <alignment horizontal="center" vertical="center" wrapText="1"/>
    </xf>
    <xf numFmtId="0" fontId="17" fillId="0" borderId="0" xfId="0" applyFont="1" applyAlignment="1" applyProtection="1">
      <alignment horizontal="center" vertical="center"/>
    </xf>
  </cellXfs>
  <cellStyles count="2">
    <cellStyle name="Hyperlink" xfId="1" builtinId="8"/>
    <cellStyle name="Normal" xfId="0" builtinId="0"/>
  </cellStyles>
  <dxfs count="21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color rgb="FFFF0000"/>
      </font>
    </dxf>
    <dxf>
      <font>
        <color theme="0"/>
      </font>
    </dxf>
    <dxf>
      <font>
        <color theme="0"/>
      </font>
    </dxf>
    <dxf>
      <font>
        <b/>
        <i/>
        <color rgb="FFFF0000"/>
      </font>
    </dxf>
    <dxf>
      <font>
        <color theme="0"/>
      </font>
    </dxf>
    <dxf>
      <font>
        <color theme="0"/>
      </font>
    </dxf>
    <dxf>
      <font>
        <color theme="0"/>
      </font>
    </dxf>
    <dxf>
      <font>
        <b/>
        <i/>
        <color rgb="FFFF0000"/>
      </font>
    </dxf>
    <dxf>
      <border>
        <left style="thin">
          <color auto="1"/>
        </left>
        <right style="thin">
          <color auto="1"/>
        </right>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border>
        <left style="thin">
          <color auto="1"/>
        </left>
        <right style="thin">
          <color auto="1"/>
        </right>
        <top/>
        <bottom style="thin">
          <color auto="1"/>
        </bottom>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1"/>
      </font>
    </dxf>
    <dxf>
      <font>
        <b/>
        <i val="0"/>
      </font>
      <border>
        <bottom style="thin">
          <color auto="1"/>
        </bottom>
        <vertical/>
        <horizontal/>
      </border>
    </dxf>
    <dxf>
      <font>
        <b/>
        <i val="0"/>
        <u/>
      </font>
      <border>
        <top style="thin">
          <color auto="1"/>
        </top>
        <vertical/>
        <horizontal/>
      </border>
    </dxf>
    <dxf>
      <border>
        <left style="thin">
          <color auto="1"/>
        </left>
        <right style="thin">
          <color auto="1"/>
        </right>
        <vertical/>
        <horizontal/>
      </border>
    </dxf>
    <dxf>
      <font>
        <b/>
        <i val="0"/>
      </font>
    </dxf>
    <dxf>
      <border>
        <bottom style="thin">
          <color auto="1"/>
        </bottom>
        <vertical/>
        <horizontal/>
      </border>
    </dxf>
    <dxf>
      <border>
        <top style="thin">
          <color auto="1"/>
        </top>
        <vertical/>
        <horizontal/>
      </border>
    </dxf>
    <dxf>
      <font>
        <u/>
      </font>
    </dxf>
    <dxf>
      <border>
        <left style="thin">
          <color auto="1"/>
        </left>
        <right style="thin">
          <color auto="1"/>
        </right>
        <vertical/>
        <horizontal/>
      </border>
    </dxf>
    <dxf>
      <font>
        <b/>
        <i val="0"/>
        <u/>
      </font>
    </dxf>
    <dxf>
      <border>
        <bottom style="thin">
          <color auto="1"/>
        </bottom>
        <vertical/>
        <horizontal/>
      </border>
    </dxf>
    <dxf>
      <border>
        <top style="thin">
          <color auto="1"/>
        </top>
        <vertical/>
        <horizontal/>
      </border>
    </dxf>
    <dxf>
      <border>
        <left style="thin">
          <color auto="1"/>
        </left>
        <right style="thin">
          <color auto="1"/>
        </right>
        <vertical/>
        <horizontal/>
      </border>
    </dxf>
    <dxf>
      <font>
        <b/>
        <i val="0"/>
        <u/>
      </font>
    </dxf>
    <dxf>
      <border>
        <bottom style="thin">
          <color auto="1"/>
        </bottom>
        <vertical/>
        <horizontal/>
      </border>
    </dxf>
    <dxf>
      <border>
        <top style="thin">
          <color auto="1"/>
        </top>
        <vertical/>
        <horizontal/>
      </border>
    </dxf>
    <dxf>
      <border>
        <left style="thin">
          <color auto="1"/>
        </left>
        <right style="thin">
          <color auto="1"/>
        </right>
        <vertical/>
        <horizontal/>
      </border>
    </dxf>
    <dxf>
      <font>
        <b val="0"/>
        <i/>
        <color theme="0" tint="-0.24994659260841701"/>
      </font>
    </dxf>
    <dxf>
      <font>
        <b val="0"/>
        <i/>
        <color theme="0" tint="-0.24994659260841701"/>
      </font>
    </dxf>
    <dxf>
      <font>
        <b val="0"/>
        <i/>
        <color theme="0" tint="-0.24994659260841701"/>
      </font>
    </dxf>
    <dxf>
      <font>
        <b val="0"/>
        <i/>
        <color theme="0" tint="-0.24994659260841701"/>
      </font>
    </dxf>
    <dxf>
      <font>
        <b val="0"/>
        <i/>
        <color theme="0" tint="-0.24994659260841701"/>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gi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7.jpeg"/><Relationship Id="rId3" Type="http://schemas.openxmlformats.org/officeDocument/2006/relationships/image" Target="../media/image8.jpeg"/><Relationship Id="rId7" Type="http://schemas.openxmlformats.org/officeDocument/2006/relationships/image" Target="../media/image12.jpeg"/><Relationship Id="rId12" Type="http://schemas.openxmlformats.org/officeDocument/2006/relationships/hyperlink" Target="http://www.youtube.com/watch?v=9c9Zi3WFVRc&amp;feature=relmfu" TargetMode="External"/><Relationship Id="rId2" Type="http://schemas.openxmlformats.org/officeDocument/2006/relationships/image" Target="../media/image7.jpeg"/><Relationship Id="rId16" Type="http://schemas.openxmlformats.org/officeDocument/2006/relationships/image" Target="../media/image1.gif"/><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jpeg"/><Relationship Id="rId15" Type="http://schemas.openxmlformats.org/officeDocument/2006/relationships/image" Target="../media/image18.jpe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hyperlink" Target="http://biology.kenyon.edu/edwards/project/kathleen/mframe1.htm"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32.jpeg"/><Relationship Id="rId3" Type="http://schemas.openxmlformats.org/officeDocument/2006/relationships/image" Target="../media/image27.jpeg"/><Relationship Id="rId7" Type="http://schemas.openxmlformats.org/officeDocument/2006/relationships/image" Target="../media/image31.jpeg"/><Relationship Id="rId2" Type="http://schemas.openxmlformats.org/officeDocument/2006/relationships/image" Target="../media/image26.gif"/><Relationship Id="rId1" Type="http://schemas.openxmlformats.org/officeDocument/2006/relationships/image" Target="../media/image25.jpeg"/><Relationship Id="rId6" Type="http://schemas.openxmlformats.org/officeDocument/2006/relationships/image" Target="../media/image30.jpeg"/><Relationship Id="rId5" Type="http://schemas.openxmlformats.org/officeDocument/2006/relationships/image" Target="../media/image29.jpeg"/><Relationship Id="rId10" Type="http://schemas.openxmlformats.org/officeDocument/2006/relationships/image" Target="../media/image34.jpeg"/><Relationship Id="rId4" Type="http://schemas.openxmlformats.org/officeDocument/2006/relationships/image" Target="../media/image28.jpeg"/><Relationship Id="rId9" Type="http://schemas.openxmlformats.org/officeDocument/2006/relationships/image" Target="../media/image3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3" Type="http://schemas.openxmlformats.org/officeDocument/2006/relationships/image" Target="../media/image37.jpeg"/><Relationship Id="rId7" Type="http://schemas.openxmlformats.org/officeDocument/2006/relationships/image" Target="../media/image41.jpeg"/><Relationship Id="rId12" Type="http://schemas.openxmlformats.org/officeDocument/2006/relationships/image" Target="../media/image46.jpeg"/><Relationship Id="rId17" Type="http://schemas.openxmlformats.org/officeDocument/2006/relationships/image" Target="../media/image50.gif"/><Relationship Id="rId2" Type="http://schemas.openxmlformats.org/officeDocument/2006/relationships/image" Target="../media/image36.jpeg"/><Relationship Id="rId16" Type="http://schemas.openxmlformats.org/officeDocument/2006/relationships/image" Target="../media/image1.gif"/><Relationship Id="rId1" Type="http://schemas.openxmlformats.org/officeDocument/2006/relationships/image" Target="../media/image35.jpeg"/><Relationship Id="rId6" Type="http://schemas.openxmlformats.org/officeDocument/2006/relationships/image" Target="../media/image40.jpeg"/><Relationship Id="rId11" Type="http://schemas.openxmlformats.org/officeDocument/2006/relationships/image" Target="../media/image45.jpeg"/><Relationship Id="rId5" Type="http://schemas.openxmlformats.org/officeDocument/2006/relationships/image" Target="../media/image39.jpeg"/><Relationship Id="rId15" Type="http://schemas.openxmlformats.org/officeDocument/2006/relationships/image" Target="../media/image49.jpeg"/><Relationship Id="rId10" Type="http://schemas.openxmlformats.org/officeDocument/2006/relationships/image" Target="../media/image44.jpeg"/><Relationship Id="rId4" Type="http://schemas.openxmlformats.org/officeDocument/2006/relationships/image" Target="../media/image38.jpeg"/><Relationship Id="rId9" Type="http://schemas.openxmlformats.org/officeDocument/2006/relationships/image" Target="../media/image43.jpeg"/><Relationship Id="rId14" Type="http://schemas.openxmlformats.org/officeDocument/2006/relationships/image" Target="../media/image4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1.jpeg"/><Relationship Id="rId3" Type="http://schemas.openxmlformats.org/officeDocument/2006/relationships/image" Target="../media/image56.jpeg"/><Relationship Id="rId7" Type="http://schemas.openxmlformats.org/officeDocument/2006/relationships/image" Target="../media/image60.jpeg"/><Relationship Id="rId2" Type="http://schemas.openxmlformats.org/officeDocument/2006/relationships/image" Target="../media/image55.jpeg"/><Relationship Id="rId1" Type="http://schemas.openxmlformats.org/officeDocument/2006/relationships/image" Target="../media/image54.jpeg"/><Relationship Id="rId6" Type="http://schemas.openxmlformats.org/officeDocument/2006/relationships/image" Target="../media/image59.jpeg"/><Relationship Id="rId5" Type="http://schemas.openxmlformats.org/officeDocument/2006/relationships/image" Target="../media/image58.jpeg"/><Relationship Id="rId4" Type="http://schemas.openxmlformats.org/officeDocument/2006/relationships/image" Target="../media/image57.jpeg"/><Relationship Id="rId9" Type="http://schemas.openxmlformats.org/officeDocument/2006/relationships/image" Target="../media/image6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6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xdr:from>
      <xdr:col>12</xdr:col>
      <xdr:colOff>342900</xdr:colOff>
      <xdr:row>26</xdr:row>
      <xdr:rowOff>76200</xdr:rowOff>
    </xdr:from>
    <xdr:to>
      <xdr:col>18</xdr:col>
      <xdr:colOff>571500</xdr:colOff>
      <xdr:row>31</xdr:row>
      <xdr:rowOff>28575</xdr:rowOff>
    </xdr:to>
    <xdr:sp macro="" textlink="">
      <xdr:nvSpPr>
        <xdr:cNvPr id="7" name="Rectangle 6"/>
        <xdr:cNvSpPr/>
      </xdr:nvSpPr>
      <xdr:spPr>
        <a:xfrm>
          <a:off x="7658100" y="5029200"/>
          <a:ext cx="3886200" cy="904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12</xdr:col>
      <xdr:colOff>211784</xdr:colOff>
      <xdr:row>20</xdr:row>
      <xdr:rowOff>76202</xdr:rowOff>
    </xdr:from>
    <xdr:to>
      <xdr:col>15</xdr:col>
      <xdr:colOff>276225</xdr:colOff>
      <xdr:row>29</xdr:row>
      <xdr:rowOff>114302</xdr:rowOff>
    </xdr:to>
    <xdr:pic>
      <xdr:nvPicPr>
        <xdr:cNvPr id="15" name="Picture 14" descr="SmartstuffonWhite.gif"/>
        <xdr:cNvPicPr>
          <a:picLocks noChangeAspect="1"/>
        </xdr:cNvPicPr>
      </xdr:nvPicPr>
      <xdr:blipFill>
        <a:blip xmlns:r="http://schemas.openxmlformats.org/officeDocument/2006/relationships" r:embed="rId1" cstate="print"/>
        <a:stretch>
          <a:fillRect/>
        </a:stretch>
      </xdr:blipFill>
      <xdr:spPr>
        <a:xfrm rot="20633016">
          <a:off x="7526984" y="3886202"/>
          <a:ext cx="1893241" cy="1752600"/>
        </a:xfrm>
        <a:prstGeom prst="rect">
          <a:avLst/>
        </a:prstGeom>
      </xdr:spPr>
    </xdr:pic>
    <xdr:clientData/>
  </xdr:twoCellAnchor>
  <xdr:twoCellAnchor editAs="oneCell">
    <xdr:from>
      <xdr:col>0</xdr:col>
      <xdr:colOff>19050</xdr:colOff>
      <xdr:row>0</xdr:row>
      <xdr:rowOff>0</xdr:rowOff>
    </xdr:from>
    <xdr:to>
      <xdr:col>10</xdr:col>
      <xdr:colOff>542924</xdr:colOff>
      <xdr:row>34</xdr:row>
      <xdr:rowOff>142874</xdr:rowOff>
    </xdr:to>
    <xdr:pic>
      <xdr:nvPicPr>
        <xdr:cNvPr id="13" name="Picture 12" descr="Bio Pic 6.jpg"/>
        <xdr:cNvPicPr>
          <a:picLocks noChangeAspect="1"/>
        </xdr:cNvPicPr>
      </xdr:nvPicPr>
      <xdr:blipFill>
        <a:blip xmlns:r="http://schemas.openxmlformats.org/officeDocument/2006/relationships" r:embed="rId2" cstate="email">
          <a:lum contrast="30000"/>
        </a:blip>
        <a:stretch>
          <a:fillRect/>
        </a:stretch>
      </xdr:blipFill>
      <xdr:spPr>
        <a:xfrm>
          <a:off x="19050" y="0"/>
          <a:ext cx="6619874" cy="6619874"/>
        </a:xfrm>
        <a:prstGeom prst="rect">
          <a:avLst/>
        </a:prstGeom>
        <a:effectLst>
          <a:softEdge rad="317500"/>
        </a:effectLst>
      </xdr:spPr>
    </xdr:pic>
    <xdr:clientData/>
  </xdr:twoCellAnchor>
  <xdr:twoCellAnchor editAs="oneCell">
    <xdr:from>
      <xdr:col>7</xdr:col>
      <xdr:colOff>522447</xdr:colOff>
      <xdr:row>0</xdr:row>
      <xdr:rowOff>0</xdr:rowOff>
    </xdr:from>
    <xdr:to>
      <xdr:col>18</xdr:col>
      <xdr:colOff>604173</xdr:colOff>
      <xdr:row>23</xdr:row>
      <xdr:rowOff>133350</xdr:rowOff>
    </xdr:to>
    <xdr:pic>
      <xdr:nvPicPr>
        <xdr:cNvPr id="12" name="Picture 11" descr="Chem Pic 4.jpg"/>
        <xdr:cNvPicPr>
          <a:picLocks noChangeAspect="1"/>
        </xdr:cNvPicPr>
      </xdr:nvPicPr>
      <xdr:blipFill>
        <a:blip xmlns:r="http://schemas.openxmlformats.org/officeDocument/2006/relationships" r:embed="rId3" cstate="email">
          <a:lum contrast="20000"/>
        </a:blip>
        <a:stretch>
          <a:fillRect/>
        </a:stretch>
      </xdr:blipFill>
      <xdr:spPr>
        <a:xfrm>
          <a:off x="4789647" y="0"/>
          <a:ext cx="6787326" cy="4514850"/>
        </a:xfrm>
        <a:prstGeom prst="rect">
          <a:avLst/>
        </a:prstGeom>
        <a:effectLst>
          <a:softEdge rad="635000"/>
        </a:effectLst>
      </xdr:spPr>
    </xdr:pic>
    <xdr:clientData/>
  </xdr:twoCellAnchor>
  <xdr:oneCellAnchor>
    <xdr:from>
      <xdr:col>0</xdr:col>
      <xdr:colOff>598865</xdr:colOff>
      <xdr:row>3</xdr:row>
      <xdr:rowOff>81504</xdr:rowOff>
    </xdr:from>
    <xdr:ext cx="5917454" cy="937629"/>
    <xdr:sp macro="" textlink="">
      <xdr:nvSpPr>
        <xdr:cNvPr id="9" name="Rectangle 8"/>
        <xdr:cNvSpPr/>
      </xdr:nvSpPr>
      <xdr:spPr>
        <a:xfrm>
          <a:off x="598865" y="653004"/>
          <a:ext cx="5917454"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Exploring factors</a:t>
          </a:r>
          <a:r>
            <a:rPr lang="en-US" sz="5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of </a:t>
          </a:r>
          <a:endPar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xdr:col>
      <xdr:colOff>126411</xdr:colOff>
      <xdr:row>8</xdr:row>
      <xdr:rowOff>47626</xdr:rowOff>
    </xdr:from>
    <xdr:ext cx="6845889" cy="2828925"/>
    <xdr:sp macro="" textlink="">
      <xdr:nvSpPr>
        <xdr:cNvPr id="10" name="Rectangle 9"/>
        <xdr:cNvSpPr/>
      </xdr:nvSpPr>
      <xdr:spPr>
        <a:xfrm>
          <a:off x="736011" y="1571626"/>
          <a:ext cx="6845889" cy="2828925"/>
        </a:xfrm>
        <a:prstGeom prst="rect">
          <a:avLst/>
        </a:prstGeom>
        <a:noFill/>
      </xdr:spPr>
      <xdr:txBody>
        <a:bodyPr wrap="none" lIns="91440" tIns="45720" rIns="91440" bIns="45720">
          <a:prstTxWarp prst="textFadeUp">
            <a:avLst>
              <a:gd name="adj" fmla="val 28092"/>
            </a:avLst>
          </a:prstTxWarp>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3900" b="1" cap="none" spc="0">
              <a:ln w="101600">
                <a:solidFill>
                  <a:schemeClr val="tx1"/>
                </a:solidFill>
              </a:ln>
              <a:blipFill>
                <a:blip xmlns:r="http://schemas.openxmlformats.org/officeDocument/2006/relationships" r:embed="rId4"/>
                <a:tile tx="0" ty="0" sx="100000" sy="100000" flip="none" algn="tl"/>
              </a:blipFill>
              <a:effectLst>
                <a:reflection blurRad="6350" stA="60000" endA="900" endPos="58000" dir="5400000" sy="-100000" algn="bl" rotWithShape="0"/>
              </a:effectLst>
              <a:latin typeface="Bauhaus 93" pitchFamily="82" charset="0"/>
            </a:rPr>
            <a:t>Growth</a:t>
          </a:r>
          <a:endParaRPr lang="en-US" sz="16600" b="1" cap="none" spc="0">
            <a:ln w="101600">
              <a:solidFill>
                <a:schemeClr val="tx1"/>
              </a:solidFill>
            </a:ln>
            <a:blipFill>
              <a:blip xmlns:r="http://schemas.openxmlformats.org/officeDocument/2006/relationships" r:embed="rId4"/>
              <a:tile tx="0" ty="0" sx="100000" sy="100000" flip="none" algn="tl"/>
            </a:blipFill>
            <a:effectLst>
              <a:reflection blurRad="6350" stA="60000" endA="900" endPos="58000" dir="5400000" sy="-100000" algn="bl" rotWithShape="0"/>
            </a:effectLst>
            <a:latin typeface="Bauhaus 93" pitchFamily="82"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147334</xdr:colOff>
      <xdr:row>118</xdr:row>
      <xdr:rowOff>66676</xdr:rowOff>
    </xdr:from>
    <xdr:to>
      <xdr:col>7</xdr:col>
      <xdr:colOff>123825</xdr:colOff>
      <xdr:row>129</xdr:row>
      <xdr:rowOff>19051</xdr:rowOff>
    </xdr:to>
    <xdr:pic>
      <xdr:nvPicPr>
        <xdr:cNvPr id="38" name="Picture 37" descr="Bio Pic 1.jpg"/>
        <xdr:cNvPicPr>
          <a:picLocks noChangeAspect="1"/>
        </xdr:cNvPicPr>
      </xdr:nvPicPr>
      <xdr:blipFill>
        <a:blip xmlns:r="http://schemas.openxmlformats.org/officeDocument/2006/relationships" r:embed="rId1" cstate="email"/>
        <a:srcRect/>
        <a:stretch>
          <a:fillRect/>
        </a:stretch>
      </xdr:blipFill>
      <xdr:spPr>
        <a:xfrm>
          <a:off x="194959" y="18954751"/>
          <a:ext cx="3367391" cy="25527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fov="3300000">
            <a:rot lat="20491271" lon="19517528" rev="946329"/>
          </a:camera>
          <a:lightRig rig="threePt" dir="t"/>
        </a:scene3d>
        <a:sp3d contourW="6350" prstMaterial="matte">
          <a:bevelT w="101600" h="101600"/>
          <a:contourClr>
            <a:srgbClr val="969696"/>
          </a:contourClr>
        </a:sp3d>
      </xdr:spPr>
    </xdr:pic>
    <xdr:clientData/>
  </xdr:twoCellAnchor>
  <xdr:twoCellAnchor editAs="oneCell">
    <xdr:from>
      <xdr:col>2</xdr:col>
      <xdr:colOff>104774</xdr:colOff>
      <xdr:row>140</xdr:row>
      <xdr:rowOff>154643</xdr:rowOff>
    </xdr:from>
    <xdr:to>
      <xdr:col>7</xdr:col>
      <xdr:colOff>304799</xdr:colOff>
      <xdr:row>150</xdr:row>
      <xdr:rowOff>11395</xdr:rowOff>
    </xdr:to>
    <xdr:pic>
      <xdr:nvPicPr>
        <xdr:cNvPr id="30" name="Picture 29" descr="Chem Pic 1.jpg"/>
        <xdr:cNvPicPr>
          <a:picLocks noChangeAspect="1"/>
        </xdr:cNvPicPr>
      </xdr:nvPicPr>
      <xdr:blipFill>
        <a:blip xmlns:r="http://schemas.openxmlformats.org/officeDocument/2006/relationships" r:embed="rId2" cstate="email"/>
        <a:stretch>
          <a:fillRect/>
        </a:stretch>
      </xdr:blipFill>
      <xdr:spPr>
        <a:xfrm>
          <a:off x="152399" y="23567093"/>
          <a:ext cx="3590925" cy="261900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fov="3300000">
            <a:rot lat="20700286" lon="19867813" rev="625516"/>
          </a:camera>
          <a:lightRig rig="threePt" dir="t"/>
        </a:scene3d>
        <a:sp3d contourW="6350" prstMaterial="matte">
          <a:bevelT w="101600" h="101600"/>
          <a:contourClr>
            <a:srgbClr val="969696"/>
          </a:contourClr>
        </a:sp3d>
      </xdr:spPr>
    </xdr:pic>
    <xdr:clientData/>
  </xdr:twoCellAnchor>
  <xdr:twoCellAnchor editAs="oneCell">
    <xdr:from>
      <xdr:col>2</xdr:col>
      <xdr:colOff>0</xdr:colOff>
      <xdr:row>76</xdr:row>
      <xdr:rowOff>47625</xdr:rowOff>
    </xdr:from>
    <xdr:to>
      <xdr:col>5</xdr:col>
      <xdr:colOff>70582</xdr:colOff>
      <xdr:row>95</xdr:row>
      <xdr:rowOff>11850</xdr:rowOff>
    </xdr:to>
    <xdr:pic>
      <xdr:nvPicPr>
        <xdr:cNvPr id="27" name="Picture 26" descr="Fungi 2.jpg"/>
        <xdr:cNvPicPr>
          <a:picLocks noChangeAspect="1"/>
        </xdr:cNvPicPr>
      </xdr:nvPicPr>
      <xdr:blipFill>
        <a:blip xmlns:r="http://schemas.openxmlformats.org/officeDocument/2006/relationships" r:embed="rId3" cstate="email"/>
        <a:stretch>
          <a:fillRect/>
        </a:stretch>
      </xdr:blipFill>
      <xdr:spPr>
        <a:xfrm>
          <a:off x="0" y="12068175"/>
          <a:ext cx="2232757" cy="3097950"/>
        </a:xfrm>
        <a:prstGeom prst="ellipse">
          <a:avLst/>
        </a:prstGeom>
        <a:ln>
          <a:noFill/>
        </a:ln>
        <a:effectLst>
          <a:softEdge rad="317500"/>
        </a:effectLst>
      </xdr:spPr>
    </xdr:pic>
    <xdr:clientData/>
  </xdr:twoCellAnchor>
  <xdr:twoCellAnchor editAs="oneCell">
    <xdr:from>
      <xdr:col>4</xdr:col>
      <xdr:colOff>590550</xdr:colOff>
      <xdr:row>57</xdr:row>
      <xdr:rowOff>9523</xdr:rowOff>
    </xdr:from>
    <xdr:to>
      <xdr:col>10</xdr:col>
      <xdr:colOff>241301</xdr:colOff>
      <xdr:row>74</xdr:row>
      <xdr:rowOff>85725</xdr:rowOff>
    </xdr:to>
    <xdr:pic>
      <xdr:nvPicPr>
        <xdr:cNvPr id="19" name="Picture 18" descr="Bacteria 1.jpg"/>
        <xdr:cNvPicPr>
          <a:picLocks noChangeAspect="1"/>
        </xdr:cNvPicPr>
      </xdr:nvPicPr>
      <xdr:blipFill>
        <a:blip xmlns:r="http://schemas.openxmlformats.org/officeDocument/2006/relationships" r:embed="rId4" cstate="email"/>
        <a:stretch>
          <a:fillRect/>
        </a:stretch>
      </xdr:blipFill>
      <xdr:spPr>
        <a:xfrm>
          <a:off x="1943100" y="9134473"/>
          <a:ext cx="3556001" cy="2667002"/>
        </a:xfrm>
        <a:prstGeom prst="ellipse">
          <a:avLst/>
        </a:prstGeom>
        <a:ln>
          <a:noFill/>
        </a:ln>
        <a:effectLst>
          <a:softEdge rad="317500"/>
        </a:effectLst>
      </xdr:spPr>
    </xdr:pic>
    <xdr:clientData/>
  </xdr:twoCellAnchor>
  <xdr:twoCellAnchor editAs="oneCell">
    <xdr:from>
      <xdr:col>5</xdr:col>
      <xdr:colOff>95250</xdr:colOff>
      <xdr:row>50</xdr:row>
      <xdr:rowOff>28575</xdr:rowOff>
    </xdr:from>
    <xdr:to>
      <xdr:col>10</xdr:col>
      <xdr:colOff>288924</xdr:colOff>
      <xdr:row>66</xdr:row>
      <xdr:rowOff>57150</xdr:rowOff>
    </xdr:to>
    <xdr:pic>
      <xdr:nvPicPr>
        <xdr:cNvPr id="20" name="Picture 19" descr="Flower 1.jpg"/>
        <xdr:cNvPicPr>
          <a:picLocks noChangeAspect="1"/>
        </xdr:cNvPicPr>
      </xdr:nvPicPr>
      <xdr:blipFill>
        <a:blip xmlns:r="http://schemas.openxmlformats.org/officeDocument/2006/relationships" r:embed="rId5" cstate="email"/>
        <a:stretch>
          <a:fillRect/>
        </a:stretch>
      </xdr:blipFill>
      <xdr:spPr>
        <a:xfrm>
          <a:off x="2257425" y="8086725"/>
          <a:ext cx="3289299" cy="2466975"/>
        </a:xfrm>
        <a:prstGeom prst="ellipse">
          <a:avLst/>
        </a:prstGeom>
        <a:ln>
          <a:noFill/>
        </a:ln>
        <a:effectLst>
          <a:softEdge rad="317500"/>
        </a:effectLst>
      </xdr:spPr>
    </xdr:pic>
    <xdr:clientData/>
  </xdr:twoCellAnchor>
  <xdr:twoCellAnchor editAs="oneCell">
    <xdr:from>
      <xdr:col>2</xdr:col>
      <xdr:colOff>0</xdr:colOff>
      <xdr:row>50</xdr:row>
      <xdr:rowOff>57149</xdr:rowOff>
    </xdr:from>
    <xdr:to>
      <xdr:col>6</xdr:col>
      <xdr:colOff>403570</xdr:colOff>
      <xdr:row>67</xdr:row>
      <xdr:rowOff>57150</xdr:rowOff>
    </xdr:to>
    <xdr:pic>
      <xdr:nvPicPr>
        <xdr:cNvPr id="21" name="Picture 20" descr="Fungi 1.jpg"/>
        <xdr:cNvPicPr>
          <a:picLocks noChangeAspect="1"/>
        </xdr:cNvPicPr>
      </xdr:nvPicPr>
      <xdr:blipFill>
        <a:blip xmlns:r="http://schemas.openxmlformats.org/officeDocument/2006/relationships" r:embed="rId6" cstate="email"/>
        <a:stretch>
          <a:fillRect/>
        </a:stretch>
      </xdr:blipFill>
      <xdr:spPr>
        <a:xfrm>
          <a:off x="0" y="8115299"/>
          <a:ext cx="3184870" cy="2590801"/>
        </a:xfrm>
        <a:prstGeom prst="ellipse">
          <a:avLst/>
        </a:prstGeom>
        <a:ln>
          <a:noFill/>
        </a:ln>
        <a:effectLst>
          <a:softEdge rad="317500"/>
        </a:effectLst>
      </xdr:spPr>
    </xdr:pic>
    <xdr:clientData/>
  </xdr:twoCellAnchor>
  <xdr:twoCellAnchor editAs="oneCell">
    <xdr:from>
      <xdr:col>2</xdr:col>
      <xdr:colOff>0</xdr:colOff>
      <xdr:row>60</xdr:row>
      <xdr:rowOff>85724</xdr:rowOff>
    </xdr:from>
    <xdr:to>
      <xdr:col>6</xdr:col>
      <xdr:colOff>499766</xdr:colOff>
      <xdr:row>74</xdr:row>
      <xdr:rowOff>134033</xdr:rowOff>
    </xdr:to>
    <xdr:pic>
      <xdr:nvPicPr>
        <xdr:cNvPr id="22" name="Picture 21" descr="Grass 1.jpeg"/>
        <xdr:cNvPicPr>
          <a:picLocks noChangeAspect="1"/>
        </xdr:cNvPicPr>
      </xdr:nvPicPr>
      <xdr:blipFill>
        <a:blip xmlns:r="http://schemas.openxmlformats.org/officeDocument/2006/relationships" r:embed="rId7" cstate="email"/>
        <a:stretch>
          <a:fillRect/>
        </a:stretch>
      </xdr:blipFill>
      <xdr:spPr>
        <a:xfrm>
          <a:off x="0" y="9667874"/>
          <a:ext cx="3281066" cy="2181909"/>
        </a:xfrm>
        <a:prstGeom prst="ellipse">
          <a:avLst/>
        </a:prstGeom>
        <a:ln>
          <a:noFill/>
        </a:ln>
        <a:effectLst>
          <a:softEdge rad="317500"/>
        </a:effectLst>
      </xdr:spPr>
    </xdr:pic>
    <xdr:clientData/>
  </xdr:twoCellAnchor>
  <xdr:oneCellAnchor>
    <xdr:from>
      <xdr:col>11</xdr:col>
      <xdr:colOff>484917</xdr:colOff>
      <xdr:row>0</xdr:row>
      <xdr:rowOff>5302</xdr:rowOff>
    </xdr:from>
    <xdr:ext cx="2259145" cy="937629"/>
    <xdr:sp macro="" textlink="">
      <xdr:nvSpPr>
        <xdr:cNvPr id="2" name="Rectangle 1"/>
        <xdr:cNvSpPr/>
      </xdr:nvSpPr>
      <xdr:spPr>
        <a:xfrm>
          <a:off x="6352317" y="5302"/>
          <a:ext cx="2259145"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5400" b="1" cap="none" spc="0">
              <a:ln/>
              <a:solidFill>
                <a:schemeClr val="accent3"/>
              </a:solidFill>
              <a:effectLst/>
            </a:rPr>
            <a:t>growth</a:t>
          </a:r>
        </a:p>
      </xdr:txBody>
    </xdr:sp>
    <xdr:clientData/>
  </xdr:oneCellAnchor>
  <xdr:oneCellAnchor>
    <xdr:from>
      <xdr:col>2</xdr:col>
      <xdr:colOff>428275</xdr:colOff>
      <xdr:row>0</xdr:row>
      <xdr:rowOff>100552</xdr:rowOff>
    </xdr:from>
    <xdr:ext cx="6030049" cy="781111"/>
    <xdr:sp macro="" textlink="">
      <xdr:nvSpPr>
        <xdr:cNvPr id="3" name="Rectangle 2"/>
        <xdr:cNvSpPr/>
      </xdr:nvSpPr>
      <xdr:spPr>
        <a:xfrm>
          <a:off x="428275" y="100552"/>
          <a:ext cx="6030049"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Let's explore life through</a:t>
          </a:r>
        </a:p>
      </xdr:txBody>
    </xdr:sp>
    <xdr:clientData/>
  </xdr:oneCellAnchor>
  <xdr:oneCellAnchor>
    <xdr:from>
      <xdr:col>14</xdr:col>
      <xdr:colOff>496825</xdr:colOff>
      <xdr:row>0</xdr:row>
      <xdr:rowOff>100552</xdr:rowOff>
    </xdr:from>
    <xdr:ext cx="368434" cy="781111"/>
    <xdr:sp macro="" textlink="">
      <xdr:nvSpPr>
        <xdr:cNvPr id="4" name="Rectangle 3"/>
        <xdr:cNvSpPr/>
      </xdr:nvSpPr>
      <xdr:spPr>
        <a:xfrm>
          <a:off x="8469250" y="100552"/>
          <a:ext cx="36843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a:t>
          </a:r>
        </a:p>
      </xdr:txBody>
    </xdr:sp>
    <xdr:clientData/>
  </xdr:oneCellAnchor>
  <xdr:oneCellAnchor>
    <xdr:from>
      <xdr:col>2</xdr:col>
      <xdr:colOff>429955</xdr:colOff>
      <xdr:row>54</xdr:row>
      <xdr:rowOff>57150</xdr:rowOff>
    </xdr:from>
    <xdr:ext cx="3017494" cy="781111"/>
    <xdr:sp macro="" textlink="">
      <xdr:nvSpPr>
        <xdr:cNvPr id="31" name="Rectangle 30"/>
        <xdr:cNvSpPr/>
      </xdr:nvSpPr>
      <xdr:spPr>
        <a:xfrm>
          <a:off x="429955" y="8724900"/>
          <a:ext cx="301749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Get started!</a:t>
          </a:r>
        </a:p>
      </xdr:txBody>
    </xdr:sp>
    <xdr:clientData/>
  </xdr:oneCellAnchor>
  <xdr:oneCellAnchor>
    <xdr:from>
      <xdr:col>2</xdr:col>
      <xdr:colOff>433082</xdr:colOff>
      <xdr:row>101</xdr:row>
      <xdr:rowOff>71977</xdr:rowOff>
    </xdr:from>
    <xdr:ext cx="5582297" cy="781111"/>
    <xdr:sp macro="" textlink="">
      <xdr:nvSpPr>
        <xdr:cNvPr id="32" name="Rectangle 31"/>
        <xdr:cNvSpPr/>
      </xdr:nvSpPr>
      <xdr:spPr>
        <a:xfrm>
          <a:off x="433082" y="16112077"/>
          <a:ext cx="5582297"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Question</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in the field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11</xdr:col>
      <xdr:colOff>152704</xdr:colOff>
      <xdr:row>100</xdr:row>
      <xdr:rowOff>110077</xdr:rowOff>
    </xdr:from>
    <xdr:ext cx="2313967" cy="937629"/>
    <xdr:sp macro="" textlink="">
      <xdr:nvSpPr>
        <xdr:cNvPr id="33" name="Rectangle 32"/>
        <xdr:cNvSpPr/>
      </xdr:nvSpPr>
      <xdr:spPr>
        <a:xfrm>
          <a:off x="6020104" y="15997777"/>
          <a:ext cx="231396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Biology</a:t>
          </a:r>
        </a:p>
      </xdr:txBody>
    </xdr:sp>
    <xdr:clientData/>
  </xdr:oneCellAnchor>
  <xdr:oneCellAnchor>
    <xdr:from>
      <xdr:col>2</xdr:col>
      <xdr:colOff>423557</xdr:colOff>
      <xdr:row>127</xdr:row>
      <xdr:rowOff>281527</xdr:rowOff>
    </xdr:from>
    <xdr:ext cx="5582297" cy="781111"/>
    <xdr:sp macro="" textlink="">
      <xdr:nvSpPr>
        <xdr:cNvPr id="34" name="Rectangle 33"/>
        <xdr:cNvSpPr/>
      </xdr:nvSpPr>
      <xdr:spPr>
        <a:xfrm>
          <a:off x="423557" y="21017452"/>
          <a:ext cx="5582297"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Question</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in the field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11</xdr:col>
      <xdr:colOff>66821</xdr:colOff>
      <xdr:row>127</xdr:row>
      <xdr:rowOff>148177</xdr:rowOff>
    </xdr:from>
    <xdr:ext cx="3095336" cy="937629"/>
    <xdr:sp macro="" textlink="">
      <xdr:nvSpPr>
        <xdr:cNvPr id="35" name="Rectangle 34"/>
        <xdr:cNvSpPr/>
      </xdr:nvSpPr>
      <xdr:spPr>
        <a:xfrm>
          <a:off x="5934221" y="20884102"/>
          <a:ext cx="3095336"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7030A0"/>
              </a:solidFill>
              <a:effectLst>
                <a:outerShdw blurRad="50000" dist="50800" dir="7500000" algn="tl">
                  <a:srgbClr val="000000">
                    <a:shade val="5000"/>
                    <a:alpha val="35000"/>
                  </a:srgbClr>
                </a:outerShdw>
              </a:effectLst>
            </a:rPr>
            <a:t>Chemistry</a:t>
          </a:r>
        </a:p>
      </xdr:txBody>
    </xdr:sp>
    <xdr:clientData/>
  </xdr:oneCellAnchor>
  <xdr:oneCellAnchor>
    <xdr:from>
      <xdr:col>2</xdr:col>
      <xdr:colOff>442607</xdr:colOff>
      <xdr:row>149</xdr:row>
      <xdr:rowOff>43402</xdr:rowOff>
    </xdr:from>
    <xdr:ext cx="5582297" cy="781111"/>
    <xdr:sp macro="" textlink="">
      <xdr:nvSpPr>
        <xdr:cNvPr id="36" name="Rectangle 35"/>
        <xdr:cNvSpPr/>
      </xdr:nvSpPr>
      <xdr:spPr>
        <a:xfrm>
          <a:off x="442607" y="25770427"/>
          <a:ext cx="5582297"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Question</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in the field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11</xdr:col>
      <xdr:colOff>119954</xdr:colOff>
      <xdr:row>148</xdr:row>
      <xdr:rowOff>214852</xdr:rowOff>
    </xdr:from>
    <xdr:ext cx="2265172" cy="937629"/>
    <xdr:sp macro="" textlink="">
      <xdr:nvSpPr>
        <xdr:cNvPr id="37" name="Rectangle 36"/>
        <xdr:cNvSpPr/>
      </xdr:nvSpPr>
      <xdr:spPr>
        <a:xfrm>
          <a:off x="5987354" y="25637077"/>
          <a:ext cx="2265172"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FFFF00"/>
              </a:solidFill>
              <a:effectLst>
                <a:outerShdw blurRad="50000" dist="50800" dir="7500000" algn="tl">
                  <a:srgbClr val="000000">
                    <a:shade val="5000"/>
                    <a:alpha val="35000"/>
                  </a:srgbClr>
                </a:outerShdw>
              </a:effectLst>
            </a:rPr>
            <a:t>Physics</a:t>
          </a:r>
        </a:p>
      </xdr:txBody>
    </xdr:sp>
    <xdr:clientData/>
  </xdr:oneCellAnchor>
  <xdr:twoCellAnchor>
    <xdr:from>
      <xdr:col>6</xdr:col>
      <xdr:colOff>133350</xdr:colOff>
      <xdr:row>22</xdr:row>
      <xdr:rowOff>114301</xdr:rowOff>
    </xdr:from>
    <xdr:to>
      <xdr:col>16</xdr:col>
      <xdr:colOff>190500</xdr:colOff>
      <xdr:row>39</xdr:row>
      <xdr:rowOff>95251</xdr:rowOff>
    </xdr:to>
    <xdr:sp macro="" textlink="">
      <xdr:nvSpPr>
        <xdr:cNvPr id="14" name="Cloud 13"/>
        <xdr:cNvSpPr/>
      </xdr:nvSpPr>
      <xdr:spPr>
        <a:xfrm>
          <a:off x="2638425" y="3467101"/>
          <a:ext cx="6467475" cy="2724150"/>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600">
              <a:latin typeface="Comic Sans MS" pitchFamily="66" charset="0"/>
            </a:rPr>
            <a:t>Yes, this notebook is the most open-ended of them all! You have a nearly infinite range of freedom in designing your experiments!</a:t>
          </a:r>
        </a:p>
      </xdr:txBody>
    </xdr:sp>
    <xdr:clientData/>
  </xdr:twoCellAnchor>
  <xdr:twoCellAnchor>
    <xdr:from>
      <xdr:col>3</xdr:col>
      <xdr:colOff>657225</xdr:colOff>
      <xdr:row>40</xdr:row>
      <xdr:rowOff>0</xdr:rowOff>
    </xdr:from>
    <xdr:to>
      <xdr:col>18</xdr:col>
      <xdr:colOff>323850</xdr:colOff>
      <xdr:row>51</xdr:row>
      <xdr:rowOff>66675</xdr:rowOff>
    </xdr:to>
    <xdr:sp macro="" textlink="">
      <xdr:nvSpPr>
        <xdr:cNvPr id="15" name="Up Arrow Callout 14"/>
        <xdr:cNvSpPr/>
      </xdr:nvSpPr>
      <xdr:spPr>
        <a:xfrm>
          <a:off x="1266825" y="6286500"/>
          <a:ext cx="9191625" cy="199072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600">
              <a:latin typeface="Comic Sans MS" pitchFamily="66" charset="0"/>
            </a:rPr>
            <a:t>Keep in mind, however, that with so much freedom comes a great amount of responsibility. I will expect that you put more effort into this notebook than you have in all of your previous notebooks. And because you have so much freedom in how you design and execute your experiments, it is VERY important that you do not procrastinate!</a:t>
          </a:r>
        </a:p>
      </xdr:txBody>
    </xdr:sp>
    <xdr:clientData/>
  </xdr:twoCellAnchor>
  <xdr:twoCellAnchor>
    <xdr:from>
      <xdr:col>11</xdr:col>
      <xdr:colOff>114300</xdr:colOff>
      <xdr:row>106</xdr:row>
      <xdr:rowOff>57150</xdr:rowOff>
    </xdr:from>
    <xdr:to>
      <xdr:col>19</xdr:col>
      <xdr:colOff>495299</xdr:colOff>
      <xdr:row>114</xdr:row>
      <xdr:rowOff>123825</xdr:rowOff>
    </xdr:to>
    <xdr:sp macro="" textlink="">
      <xdr:nvSpPr>
        <xdr:cNvPr id="16" name="Rounded Rectangle 15"/>
        <xdr:cNvSpPr/>
      </xdr:nvSpPr>
      <xdr:spPr>
        <a:xfrm>
          <a:off x="5705475" y="16973550"/>
          <a:ext cx="5534024" cy="1285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Because biology is the study of life, coming up with a question to test that is related go biology can be tricky. We often consider </a:t>
          </a:r>
          <a:r>
            <a:rPr lang="en-US" sz="1200" b="1" i="1">
              <a:latin typeface="Comic Sans MS" pitchFamily="66" charset="0"/>
            </a:rPr>
            <a:t>growth</a:t>
          </a:r>
          <a:r>
            <a:rPr lang="en-US" sz="1200">
              <a:latin typeface="Comic Sans MS" pitchFamily="66" charset="0"/>
            </a:rPr>
            <a:t> itself to be the qualifying data in a biological experiment. In this case, though, we are assuming that </a:t>
          </a:r>
          <a:r>
            <a:rPr lang="en-US" sz="1200" b="1" i="1">
              <a:latin typeface="Comic Sans MS" pitchFamily="66" charset="0"/>
            </a:rPr>
            <a:t>growth</a:t>
          </a:r>
          <a:r>
            <a:rPr lang="en-US" sz="1200">
              <a:latin typeface="Comic Sans MS" pitchFamily="66" charset="0"/>
            </a:rPr>
            <a:t> will occur, and what we are looking for is how </a:t>
          </a:r>
          <a:r>
            <a:rPr lang="en-US" sz="1200" b="1" i="1">
              <a:latin typeface="Comic Sans MS" pitchFamily="66" charset="0"/>
            </a:rPr>
            <a:t>growth</a:t>
          </a:r>
          <a:r>
            <a:rPr lang="en-US" sz="1200">
              <a:latin typeface="Comic Sans MS" pitchFamily="66" charset="0"/>
            </a:rPr>
            <a:t> is affected rather than whether </a:t>
          </a:r>
          <a:r>
            <a:rPr lang="en-US" sz="1200" b="1" i="1">
              <a:latin typeface="Comic Sans MS" pitchFamily="66" charset="0"/>
            </a:rPr>
            <a:t>growth</a:t>
          </a:r>
          <a:r>
            <a:rPr lang="en-US" sz="1200">
              <a:latin typeface="Comic Sans MS" pitchFamily="66" charset="0"/>
            </a:rPr>
            <a:t> occurs or not. </a:t>
          </a:r>
        </a:p>
      </xdr:txBody>
    </xdr:sp>
    <xdr:clientData/>
  </xdr:twoCellAnchor>
  <xdr:twoCellAnchor>
    <xdr:from>
      <xdr:col>11</xdr:col>
      <xdr:colOff>114300</xdr:colOff>
      <xdr:row>131</xdr:row>
      <xdr:rowOff>114300</xdr:rowOff>
    </xdr:from>
    <xdr:to>
      <xdr:col>19</xdr:col>
      <xdr:colOff>495299</xdr:colOff>
      <xdr:row>136</xdr:row>
      <xdr:rowOff>66675</xdr:rowOff>
    </xdr:to>
    <xdr:sp macro="" textlink="">
      <xdr:nvSpPr>
        <xdr:cNvPr id="17" name="Rounded Rectangle 16"/>
        <xdr:cNvSpPr/>
      </xdr:nvSpPr>
      <xdr:spPr>
        <a:xfrm>
          <a:off x="5743575" y="21917025"/>
          <a:ext cx="5534024" cy="8096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b="1" i="1">
              <a:latin typeface="Comic Sans MS" pitchFamily="66" charset="0"/>
            </a:rPr>
            <a:t>Growth</a:t>
          </a:r>
          <a:r>
            <a:rPr lang="en-US" sz="1200">
              <a:latin typeface="Comic Sans MS" pitchFamily="66" charset="0"/>
            </a:rPr>
            <a:t> is always faced with chemical factors. Remember, too, that the field of chemistry extends beyond just using chemicals like NaOH or HCl. Any substance can be considered a chemical- even Koolaid!</a:t>
          </a:r>
        </a:p>
      </xdr:txBody>
    </xdr:sp>
    <xdr:clientData/>
  </xdr:twoCellAnchor>
  <xdr:twoCellAnchor>
    <xdr:from>
      <xdr:col>11</xdr:col>
      <xdr:colOff>123825</xdr:colOff>
      <xdr:row>152</xdr:row>
      <xdr:rowOff>57149</xdr:rowOff>
    </xdr:from>
    <xdr:to>
      <xdr:col>19</xdr:col>
      <xdr:colOff>504824</xdr:colOff>
      <xdr:row>164</xdr:row>
      <xdr:rowOff>76200</xdr:rowOff>
    </xdr:to>
    <xdr:sp macro="" textlink="">
      <xdr:nvSpPr>
        <xdr:cNvPr id="18" name="Rounded Rectangle 17"/>
        <xdr:cNvSpPr/>
      </xdr:nvSpPr>
      <xdr:spPr>
        <a:xfrm>
          <a:off x="5753100" y="26641424"/>
          <a:ext cx="5534024" cy="20383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b="0" i="0">
              <a:latin typeface="Comic Sans MS" pitchFamily="66" charset="0"/>
            </a:rPr>
            <a:t>Physics plays a huge role in the </a:t>
          </a:r>
          <a:r>
            <a:rPr lang="en-US" sz="1200" b="1" i="1">
              <a:latin typeface="Comic Sans MS" pitchFamily="66" charset="0"/>
            </a:rPr>
            <a:t>growth</a:t>
          </a:r>
          <a:r>
            <a:rPr lang="en-US" sz="1200" b="0" i="0">
              <a:latin typeface="Comic Sans MS" pitchFamily="66" charset="0"/>
            </a:rPr>
            <a:t> of organisms, however its importance seems to be closely related to the complexity of the organism. For example, gravity is very important for larger living things such as plants and animals (have you ever tried eating breakfast while sitting on the ceiling?). On the other hand, gravity might not be that big of a deal for microscopic organisms like bacteria. Some are even so small that they can easily defy gravity for a time (like the airborne germs that you expel when you sneeze).</a:t>
          </a:r>
        </a:p>
      </xdr:txBody>
    </xdr:sp>
    <xdr:clientData/>
  </xdr:twoCellAnchor>
  <xdr:twoCellAnchor editAs="oneCell">
    <xdr:from>
      <xdr:col>7</xdr:col>
      <xdr:colOff>447675</xdr:colOff>
      <xdr:row>76</xdr:row>
      <xdr:rowOff>3266</xdr:rowOff>
    </xdr:from>
    <xdr:to>
      <xdr:col>15</xdr:col>
      <xdr:colOff>438150</xdr:colOff>
      <xdr:row>96</xdr:row>
      <xdr:rowOff>11158</xdr:rowOff>
    </xdr:to>
    <xdr:pic>
      <xdr:nvPicPr>
        <xdr:cNvPr id="23" name="Picture 22" descr="Bacteria 2.jpg"/>
        <xdr:cNvPicPr>
          <a:picLocks noChangeAspect="1"/>
        </xdr:cNvPicPr>
      </xdr:nvPicPr>
      <xdr:blipFill>
        <a:blip xmlns:r="http://schemas.openxmlformats.org/officeDocument/2006/relationships" r:embed="rId8" cstate="email"/>
        <a:stretch>
          <a:fillRect/>
        </a:stretch>
      </xdr:blipFill>
      <xdr:spPr>
        <a:xfrm flipH="1">
          <a:off x="3857625" y="12023816"/>
          <a:ext cx="5181600" cy="3294017"/>
        </a:xfrm>
        <a:prstGeom prst="ellipse">
          <a:avLst/>
        </a:prstGeom>
        <a:ln>
          <a:noFill/>
        </a:ln>
        <a:effectLst>
          <a:softEdge rad="635000"/>
        </a:effectLst>
      </xdr:spPr>
    </xdr:pic>
    <xdr:clientData/>
  </xdr:twoCellAnchor>
  <xdr:twoCellAnchor editAs="oneCell">
    <xdr:from>
      <xdr:col>5</xdr:col>
      <xdr:colOff>492900</xdr:colOff>
      <xdr:row>76</xdr:row>
      <xdr:rowOff>28576</xdr:rowOff>
    </xdr:from>
    <xdr:to>
      <xdr:col>11</xdr:col>
      <xdr:colOff>333375</xdr:colOff>
      <xdr:row>96</xdr:row>
      <xdr:rowOff>75409</xdr:rowOff>
    </xdr:to>
    <xdr:pic>
      <xdr:nvPicPr>
        <xdr:cNvPr id="25" name="Picture 24" descr="Complex Plant 1.jpg"/>
        <xdr:cNvPicPr>
          <a:picLocks noChangeAspect="1"/>
        </xdr:cNvPicPr>
      </xdr:nvPicPr>
      <xdr:blipFill>
        <a:blip xmlns:r="http://schemas.openxmlformats.org/officeDocument/2006/relationships" r:embed="rId9" cstate="email"/>
        <a:stretch>
          <a:fillRect/>
        </a:stretch>
      </xdr:blipFill>
      <xdr:spPr>
        <a:xfrm>
          <a:off x="2655075" y="12049126"/>
          <a:ext cx="3545700" cy="3332958"/>
        </a:xfrm>
        <a:prstGeom prst="ellipse">
          <a:avLst/>
        </a:prstGeom>
        <a:ln>
          <a:noFill/>
        </a:ln>
        <a:effectLst>
          <a:softEdge rad="635000"/>
        </a:effectLst>
      </xdr:spPr>
    </xdr:pic>
    <xdr:clientData/>
  </xdr:twoCellAnchor>
  <xdr:twoCellAnchor editAs="oneCell">
    <xdr:from>
      <xdr:col>2</xdr:col>
      <xdr:colOff>487325</xdr:colOff>
      <xdr:row>76</xdr:row>
      <xdr:rowOff>85725</xdr:rowOff>
    </xdr:from>
    <xdr:to>
      <xdr:col>8</xdr:col>
      <xdr:colOff>563525</xdr:colOff>
      <xdr:row>95</xdr:row>
      <xdr:rowOff>38100</xdr:rowOff>
    </xdr:to>
    <xdr:pic>
      <xdr:nvPicPr>
        <xdr:cNvPr id="26" name="Picture 25" descr="Flower 2.jpg"/>
        <xdr:cNvPicPr>
          <a:picLocks noChangeAspect="1"/>
        </xdr:cNvPicPr>
      </xdr:nvPicPr>
      <xdr:blipFill>
        <a:blip xmlns:r="http://schemas.openxmlformats.org/officeDocument/2006/relationships" r:embed="rId10" cstate="email"/>
        <a:stretch>
          <a:fillRect/>
        </a:stretch>
      </xdr:blipFill>
      <xdr:spPr>
        <a:xfrm>
          <a:off x="487325" y="12106275"/>
          <a:ext cx="4114800" cy="3086100"/>
        </a:xfrm>
        <a:prstGeom prst="ellipse">
          <a:avLst/>
        </a:prstGeom>
        <a:ln>
          <a:noFill/>
        </a:ln>
        <a:effectLst>
          <a:softEdge rad="635000"/>
        </a:effectLst>
      </xdr:spPr>
    </xdr:pic>
    <xdr:clientData/>
  </xdr:twoCellAnchor>
  <xdr:twoCellAnchor editAs="oneCell">
    <xdr:from>
      <xdr:col>2</xdr:col>
      <xdr:colOff>228600</xdr:colOff>
      <xdr:row>168</xdr:row>
      <xdr:rowOff>114301</xdr:rowOff>
    </xdr:from>
    <xdr:to>
      <xdr:col>7</xdr:col>
      <xdr:colOff>609599</xdr:colOff>
      <xdr:row>178</xdr:row>
      <xdr:rowOff>9525</xdr:rowOff>
    </xdr:to>
    <xdr:pic>
      <xdr:nvPicPr>
        <xdr:cNvPr id="40" name="Picture 39" descr="Physics Pic 2.jpg"/>
        <xdr:cNvPicPr>
          <a:picLocks noChangeAspect="1"/>
        </xdr:cNvPicPr>
      </xdr:nvPicPr>
      <xdr:blipFill>
        <a:blip xmlns:r="http://schemas.openxmlformats.org/officeDocument/2006/relationships" r:embed="rId11" cstate="email"/>
        <a:stretch>
          <a:fillRect/>
        </a:stretch>
      </xdr:blipFill>
      <xdr:spPr>
        <a:xfrm>
          <a:off x="276225" y="29470351"/>
          <a:ext cx="3771899" cy="2514599"/>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fov="3600000">
            <a:rot lat="20491269" lon="19517523" rev="646332"/>
          </a:camera>
          <a:lightRig rig="threePt" dir="t"/>
        </a:scene3d>
        <a:sp3d contourW="6350" prstMaterial="matte">
          <a:bevelT w="101600" h="101600"/>
          <a:contourClr>
            <a:srgbClr val="969696"/>
          </a:contourClr>
        </a:sp3d>
      </xdr:spPr>
    </xdr:pic>
    <xdr:clientData/>
  </xdr:twoCellAnchor>
  <xdr:twoCellAnchor editAs="oneCell">
    <xdr:from>
      <xdr:col>11</xdr:col>
      <xdr:colOff>295275</xdr:colOff>
      <xdr:row>8</xdr:row>
      <xdr:rowOff>104775</xdr:rowOff>
    </xdr:from>
    <xdr:to>
      <xdr:col>14</xdr:col>
      <xdr:colOff>571500</xdr:colOff>
      <xdr:row>20</xdr:row>
      <xdr:rowOff>104775</xdr:rowOff>
    </xdr:to>
    <xdr:pic>
      <xdr:nvPicPr>
        <xdr:cNvPr id="29" name="Picture 28" descr="movie reel.jpg">
          <a:hlinkClick xmlns:r="http://schemas.openxmlformats.org/officeDocument/2006/relationships" r:id="rId12"/>
        </xdr:cNvPr>
        <xdr:cNvPicPr>
          <a:picLocks noChangeAspect="1"/>
        </xdr:cNvPicPr>
      </xdr:nvPicPr>
      <xdr:blipFill>
        <a:blip xmlns:r="http://schemas.openxmlformats.org/officeDocument/2006/relationships" r:embed="rId13" cstate="print"/>
        <a:stretch>
          <a:fillRect/>
        </a:stretch>
      </xdr:blipFill>
      <xdr:spPr>
        <a:xfrm>
          <a:off x="6162675" y="1323975"/>
          <a:ext cx="2381250" cy="1828800"/>
        </a:xfrm>
        <a:prstGeom prst="rect">
          <a:avLst/>
        </a:prstGeom>
      </xdr:spPr>
    </xdr:pic>
    <xdr:clientData/>
  </xdr:twoCellAnchor>
  <xdr:twoCellAnchor>
    <xdr:from>
      <xdr:col>15</xdr:col>
      <xdr:colOff>0</xdr:colOff>
      <xdr:row>8</xdr:row>
      <xdr:rowOff>38100</xdr:rowOff>
    </xdr:from>
    <xdr:to>
      <xdr:col>19</xdr:col>
      <xdr:colOff>257175</xdr:colOff>
      <xdr:row>19</xdr:row>
      <xdr:rowOff>0</xdr:rowOff>
    </xdr:to>
    <xdr:sp macro="" textlink="">
      <xdr:nvSpPr>
        <xdr:cNvPr id="39" name="Left Arrow Callout 38"/>
        <xdr:cNvSpPr/>
      </xdr:nvSpPr>
      <xdr:spPr>
        <a:xfrm>
          <a:off x="8582025" y="1257300"/>
          <a:ext cx="2695575" cy="16383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600">
              <a:latin typeface="Comic Sans MS" pitchFamily="66" charset="0"/>
            </a:rPr>
            <a:t>This is crazy! A timelapse of a growing fern!</a:t>
          </a:r>
        </a:p>
      </xdr:txBody>
    </xdr:sp>
    <xdr:clientData/>
  </xdr:twoCellAnchor>
  <xdr:oneCellAnchor>
    <xdr:from>
      <xdr:col>7</xdr:col>
      <xdr:colOff>120455</xdr:colOff>
      <xdr:row>156</xdr:row>
      <xdr:rowOff>62452</xdr:rowOff>
    </xdr:from>
    <xdr:ext cx="2483244" cy="655885"/>
    <xdr:sp macro="" textlink="">
      <xdr:nvSpPr>
        <xdr:cNvPr id="42" name="Rectangle 41">
          <a:hlinkClick xmlns:r="http://schemas.openxmlformats.org/officeDocument/2006/relationships" r:id="rId14"/>
        </xdr:cNvPr>
        <xdr:cNvSpPr/>
      </xdr:nvSpPr>
      <xdr:spPr>
        <a:xfrm rot="19682452">
          <a:off x="3511355" y="27446827"/>
          <a:ext cx="2483244" cy="655885"/>
        </a:xfrm>
        <a:prstGeom prst="rect">
          <a:avLst/>
        </a:prstGeom>
        <a:noFill/>
      </xdr:spPr>
      <xdr:txBody>
        <a:bodyPr wrap="none" lIns="91440" tIns="45720" rIns="91440" bIns="45720">
          <a:spAutoFit/>
        </a:bodyPr>
        <a:lstStyle/>
        <a:p>
          <a:pPr algn="ctr"/>
          <a:r>
            <a:rPr lang="en-US" sz="36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Kenyon.edu</a:t>
          </a:r>
        </a:p>
      </xdr:txBody>
    </xdr:sp>
    <xdr:clientData/>
  </xdr:oneCellAnchor>
  <xdr:twoCellAnchor editAs="oneCell">
    <xdr:from>
      <xdr:col>18</xdr:col>
      <xdr:colOff>190500</xdr:colOff>
      <xdr:row>125</xdr:row>
      <xdr:rowOff>25691</xdr:rowOff>
    </xdr:from>
    <xdr:to>
      <xdr:col>19</xdr:col>
      <xdr:colOff>104775</xdr:colOff>
      <xdr:row>128</xdr:row>
      <xdr:rowOff>28574</xdr:rowOff>
    </xdr:to>
    <xdr:pic macro="[0]!Timestamp1">
      <xdr:nvPicPr>
        <xdr:cNvPr id="41" name="Picture 40" descr="timestamp.jpg"/>
        <xdr:cNvPicPr>
          <a:picLocks noChangeAspect="1"/>
        </xdr:cNvPicPr>
      </xdr:nvPicPr>
      <xdr:blipFill>
        <a:blip xmlns:r="http://schemas.openxmlformats.org/officeDocument/2006/relationships" r:embed="rId15" cstate="print"/>
        <a:srcRect l="16493" t="8249" r="15725" b="6692"/>
        <a:stretch>
          <a:fillRect/>
        </a:stretch>
      </xdr:blipFill>
      <xdr:spPr>
        <a:xfrm>
          <a:off x="10620375" y="20599691"/>
          <a:ext cx="523875" cy="612483"/>
        </a:xfrm>
        <a:prstGeom prst="rect">
          <a:avLst/>
        </a:prstGeom>
      </xdr:spPr>
    </xdr:pic>
    <xdr:clientData/>
  </xdr:twoCellAnchor>
  <xdr:twoCellAnchor>
    <xdr:from>
      <xdr:col>13</xdr:col>
      <xdr:colOff>571500</xdr:colOff>
      <xdr:row>125</xdr:row>
      <xdr:rowOff>57150</xdr:rowOff>
    </xdr:from>
    <xdr:to>
      <xdr:col>18</xdr:col>
      <xdr:colOff>142875</xdr:colOff>
      <xdr:row>128</xdr:row>
      <xdr:rowOff>85725</xdr:rowOff>
    </xdr:to>
    <xdr:sp macro="" textlink="">
      <xdr:nvSpPr>
        <xdr:cNvPr id="43" name="Right Arrow Callout 42"/>
        <xdr:cNvSpPr/>
      </xdr:nvSpPr>
      <xdr:spPr>
        <a:xfrm>
          <a:off x="7953375" y="20631150"/>
          <a:ext cx="2619375" cy="638175"/>
        </a:xfrm>
        <a:prstGeom prst="rightArrowCallout">
          <a:avLst>
            <a:gd name="adj1" fmla="val 25000"/>
            <a:gd name="adj2" fmla="val 25000"/>
            <a:gd name="adj3" fmla="val 25000"/>
            <a:gd name="adj4" fmla="val 88506"/>
          </a:avLst>
        </a:prstGeom>
        <a:gradFill flip="none" rotWithShape="1">
          <a:gsLst>
            <a:gs pos="0">
              <a:srgbClr val="FFC000"/>
            </a:gs>
            <a:gs pos="50000">
              <a:srgbClr val="FFFF00"/>
            </a:gs>
            <a:gs pos="100000">
              <a:schemeClr val="bg1"/>
            </a:gs>
          </a:gsLst>
          <a:path path="circle">
            <a:fillToRect l="50000" t="50000" r="50000" b="50000"/>
          </a:path>
          <a:tileRect/>
        </a:gradFill>
        <a:ln>
          <a:solidFill>
            <a:srgbClr val="FFC000">
              <a:alpha val="8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solidFill>
                <a:srgbClr val="FF0000"/>
              </a:solidFill>
              <a:latin typeface="Comic Sans MS" pitchFamily="66" charset="0"/>
            </a:rPr>
            <a:t>Once you have a question, please timestamp it!</a:t>
          </a:r>
        </a:p>
      </xdr:txBody>
    </xdr:sp>
    <xdr:clientData/>
  </xdr:twoCellAnchor>
  <xdr:twoCellAnchor editAs="oneCell">
    <xdr:from>
      <xdr:col>18</xdr:col>
      <xdr:colOff>180975</xdr:colOff>
      <xdr:row>147</xdr:row>
      <xdr:rowOff>19050</xdr:rowOff>
    </xdr:from>
    <xdr:to>
      <xdr:col>19</xdr:col>
      <xdr:colOff>95250</xdr:colOff>
      <xdr:row>149</xdr:row>
      <xdr:rowOff>21933</xdr:rowOff>
    </xdr:to>
    <xdr:pic macro="[0]!Timestamp2">
      <xdr:nvPicPr>
        <xdr:cNvPr id="44" name="Picture 43" descr="timestamp.jpg"/>
        <xdr:cNvPicPr>
          <a:picLocks noChangeAspect="1"/>
        </xdr:cNvPicPr>
      </xdr:nvPicPr>
      <xdr:blipFill>
        <a:blip xmlns:r="http://schemas.openxmlformats.org/officeDocument/2006/relationships" r:embed="rId15" cstate="print"/>
        <a:srcRect l="16493" t="8249" r="15725" b="6692"/>
        <a:stretch>
          <a:fillRect/>
        </a:stretch>
      </xdr:blipFill>
      <xdr:spPr>
        <a:xfrm>
          <a:off x="10610850" y="25279350"/>
          <a:ext cx="523875" cy="612483"/>
        </a:xfrm>
        <a:prstGeom prst="rect">
          <a:avLst/>
        </a:prstGeom>
      </xdr:spPr>
    </xdr:pic>
    <xdr:clientData/>
  </xdr:twoCellAnchor>
  <xdr:twoCellAnchor editAs="oneCell">
    <xdr:from>
      <xdr:col>18</xdr:col>
      <xdr:colOff>180975</xdr:colOff>
      <xdr:row>175</xdr:row>
      <xdr:rowOff>19050</xdr:rowOff>
    </xdr:from>
    <xdr:to>
      <xdr:col>19</xdr:col>
      <xdr:colOff>95250</xdr:colOff>
      <xdr:row>177</xdr:row>
      <xdr:rowOff>136233</xdr:rowOff>
    </xdr:to>
    <xdr:pic macro="[0]!Timestamp3">
      <xdr:nvPicPr>
        <xdr:cNvPr id="45" name="Picture 44" descr="timestamp.jpg"/>
        <xdr:cNvPicPr>
          <a:picLocks noChangeAspect="1"/>
        </xdr:cNvPicPr>
      </xdr:nvPicPr>
      <xdr:blipFill>
        <a:blip xmlns:r="http://schemas.openxmlformats.org/officeDocument/2006/relationships" r:embed="rId15" cstate="print"/>
        <a:srcRect l="16493" t="8249" r="15725" b="6692"/>
        <a:stretch>
          <a:fillRect/>
        </a:stretch>
      </xdr:blipFill>
      <xdr:spPr>
        <a:xfrm>
          <a:off x="10610850" y="31251525"/>
          <a:ext cx="523875" cy="612483"/>
        </a:xfrm>
        <a:prstGeom prst="rect">
          <a:avLst/>
        </a:prstGeom>
      </xdr:spPr>
    </xdr:pic>
    <xdr:clientData/>
  </xdr:twoCellAnchor>
  <xdr:twoCellAnchor>
    <xdr:from>
      <xdr:col>12</xdr:col>
      <xdr:colOff>133351</xdr:colOff>
      <xdr:row>181</xdr:row>
      <xdr:rowOff>28575</xdr:rowOff>
    </xdr:from>
    <xdr:to>
      <xdr:col>17</xdr:col>
      <xdr:colOff>38100</xdr:colOff>
      <xdr:row>184</xdr:row>
      <xdr:rowOff>133350</xdr:rowOff>
    </xdr:to>
    <xdr:sp macro="" textlink="">
      <xdr:nvSpPr>
        <xdr:cNvPr id="46" name="Down Arrow Callout 45"/>
        <xdr:cNvSpPr/>
      </xdr:nvSpPr>
      <xdr:spPr>
        <a:xfrm>
          <a:off x="6772276" y="32623125"/>
          <a:ext cx="3114674" cy="561975"/>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Comic Sans MS" pitchFamily="66" charset="0"/>
            </a:rPr>
            <a:t>Click here to jump</a:t>
          </a:r>
          <a:r>
            <a:rPr lang="en-US" sz="1400" baseline="0">
              <a:latin typeface="Comic Sans MS" pitchFamily="66" charset="0"/>
            </a:rPr>
            <a:t> to that section!</a:t>
          </a:r>
          <a:endParaRPr lang="en-US" sz="1400">
            <a:latin typeface="Comic Sans MS" pitchFamily="66" charset="0"/>
          </a:endParaRPr>
        </a:p>
      </xdr:txBody>
    </xdr:sp>
    <xdr:clientData/>
  </xdr:twoCellAnchor>
  <xdr:twoCellAnchor editAs="oneCell">
    <xdr:from>
      <xdr:col>14</xdr:col>
      <xdr:colOff>137467</xdr:colOff>
      <xdr:row>185</xdr:row>
      <xdr:rowOff>1</xdr:rowOff>
    </xdr:from>
    <xdr:to>
      <xdr:col>14</xdr:col>
      <xdr:colOff>446147</xdr:colOff>
      <xdr:row>186</xdr:row>
      <xdr:rowOff>28576</xdr:rowOff>
    </xdr:to>
    <xdr:pic macro="[0]!JumptoBio">
      <xdr:nvPicPr>
        <xdr:cNvPr id="47" name="Picture 46" descr="SmartstuffonWhite.gif"/>
        <xdr:cNvPicPr>
          <a:picLocks noChangeAspect="1"/>
        </xdr:cNvPicPr>
      </xdr:nvPicPr>
      <xdr:blipFill>
        <a:blip xmlns:r="http://schemas.openxmlformats.org/officeDocument/2006/relationships" r:embed="rId16" cstate="print"/>
        <a:stretch>
          <a:fillRect/>
        </a:stretch>
      </xdr:blipFill>
      <xdr:spPr>
        <a:xfrm>
          <a:off x="8157517" y="33204151"/>
          <a:ext cx="308680" cy="285750"/>
        </a:xfrm>
        <a:prstGeom prst="rect">
          <a:avLst/>
        </a:prstGeom>
      </xdr:spPr>
    </xdr:pic>
    <xdr:clientData/>
  </xdr:twoCellAnchor>
  <xdr:twoCellAnchor editAs="oneCell">
    <xdr:from>
      <xdr:col>14</xdr:col>
      <xdr:colOff>146992</xdr:colOff>
      <xdr:row>185</xdr:row>
      <xdr:rowOff>247651</xdr:rowOff>
    </xdr:from>
    <xdr:to>
      <xdr:col>14</xdr:col>
      <xdr:colOff>455672</xdr:colOff>
      <xdr:row>187</xdr:row>
      <xdr:rowOff>28576</xdr:rowOff>
    </xdr:to>
    <xdr:pic macro="[0]!JumptoChem">
      <xdr:nvPicPr>
        <xdr:cNvPr id="48" name="Picture 47" descr="SmartstuffonWhite.gif"/>
        <xdr:cNvPicPr>
          <a:picLocks noChangeAspect="1"/>
        </xdr:cNvPicPr>
      </xdr:nvPicPr>
      <xdr:blipFill>
        <a:blip xmlns:r="http://schemas.openxmlformats.org/officeDocument/2006/relationships" r:embed="rId16" cstate="print"/>
        <a:stretch>
          <a:fillRect/>
        </a:stretch>
      </xdr:blipFill>
      <xdr:spPr>
        <a:xfrm>
          <a:off x="8167042" y="33451801"/>
          <a:ext cx="308680" cy="285750"/>
        </a:xfrm>
        <a:prstGeom prst="rect">
          <a:avLst/>
        </a:prstGeom>
      </xdr:spPr>
    </xdr:pic>
    <xdr:clientData/>
  </xdr:twoCellAnchor>
  <xdr:twoCellAnchor editAs="oneCell">
    <xdr:from>
      <xdr:col>14</xdr:col>
      <xdr:colOff>146992</xdr:colOff>
      <xdr:row>187</xdr:row>
      <xdr:rowOff>9526</xdr:rowOff>
    </xdr:from>
    <xdr:to>
      <xdr:col>14</xdr:col>
      <xdr:colOff>455672</xdr:colOff>
      <xdr:row>188</xdr:row>
      <xdr:rowOff>38101</xdr:rowOff>
    </xdr:to>
    <xdr:pic macro="[0]!JumptoPhys">
      <xdr:nvPicPr>
        <xdr:cNvPr id="49" name="Picture 48" descr="SmartstuffonWhite.gif"/>
        <xdr:cNvPicPr>
          <a:picLocks noChangeAspect="1"/>
        </xdr:cNvPicPr>
      </xdr:nvPicPr>
      <xdr:blipFill>
        <a:blip xmlns:r="http://schemas.openxmlformats.org/officeDocument/2006/relationships" r:embed="rId16" cstate="print"/>
        <a:stretch>
          <a:fillRect/>
        </a:stretch>
      </xdr:blipFill>
      <xdr:spPr>
        <a:xfrm>
          <a:off x="8167042" y="33718501"/>
          <a:ext cx="308680" cy="285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147641</xdr:colOff>
      <xdr:row>26</xdr:row>
      <xdr:rowOff>179539</xdr:rowOff>
    </xdr:from>
    <xdr:to>
      <xdr:col>12</xdr:col>
      <xdr:colOff>142878</xdr:colOff>
      <xdr:row>36</xdr:row>
      <xdr:rowOff>104774</xdr:rowOff>
    </xdr:to>
    <xdr:pic>
      <xdr:nvPicPr>
        <xdr:cNvPr id="50" name="Picture 49" descr="Bacteria 4.jpg"/>
        <xdr:cNvPicPr>
          <a:picLocks noChangeAspect="1"/>
        </xdr:cNvPicPr>
      </xdr:nvPicPr>
      <xdr:blipFill>
        <a:blip xmlns:r="http://schemas.openxmlformats.org/officeDocument/2006/relationships" r:embed="rId1" cstate="email"/>
        <a:srcRect/>
        <a:stretch>
          <a:fillRect/>
        </a:stretch>
      </xdr:blipFill>
      <xdr:spPr>
        <a:xfrm rot="16200000">
          <a:off x="3792617" y="4630813"/>
          <a:ext cx="1849285" cy="3043237"/>
        </a:xfrm>
        <a:prstGeom prst="rect">
          <a:avLst/>
        </a:prstGeom>
        <a:effectLst>
          <a:softEdge rad="635000"/>
        </a:effectLst>
      </xdr:spPr>
    </xdr:pic>
    <xdr:clientData/>
  </xdr:twoCellAnchor>
  <xdr:twoCellAnchor editAs="oneCell">
    <xdr:from>
      <xdr:col>7</xdr:col>
      <xdr:colOff>514350</xdr:colOff>
      <xdr:row>87</xdr:row>
      <xdr:rowOff>176188</xdr:rowOff>
    </xdr:from>
    <xdr:to>
      <xdr:col>11</xdr:col>
      <xdr:colOff>114300</xdr:colOff>
      <xdr:row>95</xdr:row>
      <xdr:rowOff>0</xdr:rowOff>
    </xdr:to>
    <xdr:pic>
      <xdr:nvPicPr>
        <xdr:cNvPr id="39" name="Picture 38" descr="Physics Pic 1.gif"/>
        <xdr:cNvPicPr>
          <a:picLocks noChangeAspect="1"/>
        </xdr:cNvPicPr>
      </xdr:nvPicPr>
      <xdr:blipFill>
        <a:blip xmlns:r="http://schemas.openxmlformats.org/officeDocument/2006/relationships" r:embed="rId2" cstate="email">
          <a:lum bright="-10000" contrast="20000"/>
        </a:blip>
        <a:stretch>
          <a:fillRect/>
        </a:stretch>
      </xdr:blipFill>
      <xdr:spPr>
        <a:xfrm>
          <a:off x="3562350" y="17225938"/>
          <a:ext cx="2038350" cy="1595462"/>
        </a:xfrm>
        <a:prstGeom prst="rect">
          <a:avLst/>
        </a:prstGeom>
        <a:effectLst>
          <a:softEdge rad="127000"/>
        </a:effectLst>
      </xdr:spPr>
    </xdr:pic>
    <xdr:clientData/>
  </xdr:twoCellAnchor>
  <xdr:twoCellAnchor editAs="oneCell">
    <xdr:from>
      <xdr:col>7</xdr:col>
      <xdr:colOff>123825</xdr:colOff>
      <xdr:row>56</xdr:row>
      <xdr:rowOff>45225</xdr:rowOff>
    </xdr:from>
    <xdr:to>
      <xdr:col>12</xdr:col>
      <xdr:colOff>280175</xdr:colOff>
      <xdr:row>66</xdr:row>
      <xdr:rowOff>108668</xdr:rowOff>
    </xdr:to>
    <xdr:pic>
      <xdr:nvPicPr>
        <xdr:cNvPr id="37" name="Picture 36" descr="Chem Pic 2.jpg"/>
        <xdr:cNvPicPr>
          <a:picLocks noChangeAspect="1"/>
        </xdr:cNvPicPr>
      </xdr:nvPicPr>
      <xdr:blipFill>
        <a:blip xmlns:r="http://schemas.openxmlformats.org/officeDocument/2006/relationships" r:embed="rId3" cstate="email"/>
        <a:stretch>
          <a:fillRect/>
        </a:stretch>
      </xdr:blipFill>
      <xdr:spPr>
        <a:xfrm>
          <a:off x="3171825" y="10884675"/>
          <a:ext cx="3204350" cy="2216093"/>
        </a:xfrm>
        <a:prstGeom prst="rect">
          <a:avLst/>
        </a:prstGeom>
        <a:effectLst>
          <a:softEdge rad="635000"/>
        </a:effectLst>
      </xdr:spPr>
    </xdr:pic>
    <xdr:clientData/>
  </xdr:twoCellAnchor>
  <xdr:twoCellAnchor editAs="oneCell">
    <xdr:from>
      <xdr:col>15</xdr:col>
      <xdr:colOff>238125</xdr:colOff>
      <xdr:row>26</xdr:row>
      <xdr:rowOff>152400</xdr:rowOff>
    </xdr:from>
    <xdr:to>
      <xdr:col>21</xdr:col>
      <xdr:colOff>171450</xdr:colOff>
      <xdr:row>36</xdr:row>
      <xdr:rowOff>122592</xdr:rowOff>
    </xdr:to>
    <xdr:pic>
      <xdr:nvPicPr>
        <xdr:cNvPr id="33" name="Picture 32" descr="Bio pic 2.jpg"/>
        <xdr:cNvPicPr>
          <a:picLocks noChangeAspect="1"/>
        </xdr:cNvPicPr>
      </xdr:nvPicPr>
      <xdr:blipFill>
        <a:blip xmlns:r="http://schemas.openxmlformats.org/officeDocument/2006/relationships" r:embed="rId4" cstate="email"/>
        <a:stretch>
          <a:fillRect/>
        </a:stretch>
      </xdr:blipFill>
      <xdr:spPr>
        <a:xfrm>
          <a:off x="8162925" y="5200650"/>
          <a:ext cx="3590925" cy="1894242"/>
        </a:xfrm>
        <a:prstGeom prst="ellipse">
          <a:avLst/>
        </a:prstGeom>
        <a:ln>
          <a:noFill/>
        </a:ln>
        <a:effectLst>
          <a:softEdge rad="317500"/>
        </a:effectLst>
      </xdr:spPr>
    </xdr:pic>
    <xdr:clientData/>
  </xdr:twoCellAnchor>
  <xdr:twoCellAnchor editAs="oneCell">
    <xdr:from>
      <xdr:col>16</xdr:col>
      <xdr:colOff>266700</xdr:colOff>
      <xdr:row>0</xdr:row>
      <xdr:rowOff>0</xdr:rowOff>
    </xdr:from>
    <xdr:to>
      <xdr:col>21</xdr:col>
      <xdr:colOff>152399</xdr:colOff>
      <xdr:row>22</xdr:row>
      <xdr:rowOff>4548</xdr:rowOff>
    </xdr:to>
    <xdr:pic>
      <xdr:nvPicPr>
        <xdr:cNvPr id="26" name="Picture 25" descr="lab worker 3.jpg"/>
        <xdr:cNvPicPr>
          <a:picLocks noChangeAspect="1"/>
        </xdr:cNvPicPr>
      </xdr:nvPicPr>
      <xdr:blipFill>
        <a:blip xmlns:r="http://schemas.openxmlformats.org/officeDocument/2006/relationships" r:embed="rId5" cstate="email"/>
        <a:stretch>
          <a:fillRect/>
        </a:stretch>
      </xdr:blipFill>
      <xdr:spPr>
        <a:xfrm>
          <a:off x="8801100" y="0"/>
          <a:ext cx="2933699" cy="4224123"/>
        </a:xfrm>
        <a:prstGeom prst="ellipse">
          <a:avLst/>
        </a:prstGeom>
        <a:ln>
          <a:noFill/>
        </a:ln>
        <a:effectLst>
          <a:softEdge rad="317500"/>
        </a:effectLst>
      </xdr:spPr>
    </xdr:pic>
    <xdr:clientData/>
  </xdr:twoCellAnchor>
  <xdr:twoCellAnchor editAs="oneCell">
    <xdr:from>
      <xdr:col>11</xdr:col>
      <xdr:colOff>85725</xdr:colOff>
      <xdr:row>6</xdr:row>
      <xdr:rowOff>89407</xdr:rowOff>
    </xdr:from>
    <xdr:to>
      <xdr:col>18</xdr:col>
      <xdr:colOff>270456</xdr:colOff>
      <xdr:row>20</xdr:row>
      <xdr:rowOff>200024</xdr:rowOff>
    </xdr:to>
    <xdr:pic>
      <xdr:nvPicPr>
        <xdr:cNvPr id="32" name="Picture 31" descr="lab worker 6.jpg"/>
        <xdr:cNvPicPr>
          <a:picLocks noChangeAspect="1"/>
        </xdr:cNvPicPr>
      </xdr:nvPicPr>
      <xdr:blipFill>
        <a:blip xmlns:r="http://schemas.openxmlformats.org/officeDocument/2006/relationships" r:embed="rId6" cstate="email"/>
        <a:stretch>
          <a:fillRect/>
        </a:stretch>
      </xdr:blipFill>
      <xdr:spPr>
        <a:xfrm>
          <a:off x="5572125" y="1251457"/>
          <a:ext cx="4451931" cy="2777617"/>
        </a:xfrm>
        <a:prstGeom prst="ellipse">
          <a:avLst/>
        </a:prstGeom>
        <a:ln>
          <a:noFill/>
        </a:ln>
        <a:effectLst>
          <a:softEdge rad="317500"/>
        </a:effectLst>
      </xdr:spPr>
    </xdr:pic>
    <xdr:clientData/>
  </xdr:twoCellAnchor>
  <xdr:twoCellAnchor editAs="oneCell">
    <xdr:from>
      <xdr:col>6</xdr:col>
      <xdr:colOff>323850</xdr:colOff>
      <xdr:row>6</xdr:row>
      <xdr:rowOff>74562</xdr:rowOff>
    </xdr:from>
    <xdr:to>
      <xdr:col>13</xdr:col>
      <xdr:colOff>209549</xdr:colOff>
      <xdr:row>20</xdr:row>
      <xdr:rowOff>179621</xdr:rowOff>
    </xdr:to>
    <xdr:pic>
      <xdr:nvPicPr>
        <xdr:cNvPr id="27" name="Picture 26" descr="lab worker 4.jpg"/>
        <xdr:cNvPicPr>
          <a:picLocks noChangeAspect="1"/>
        </xdr:cNvPicPr>
      </xdr:nvPicPr>
      <xdr:blipFill>
        <a:blip xmlns:r="http://schemas.openxmlformats.org/officeDocument/2006/relationships" r:embed="rId7" cstate="email"/>
        <a:stretch>
          <a:fillRect/>
        </a:stretch>
      </xdr:blipFill>
      <xdr:spPr>
        <a:xfrm>
          <a:off x="2762250" y="1236612"/>
          <a:ext cx="4152899" cy="2772059"/>
        </a:xfrm>
        <a:prstGeom prst="ellipse">
          <a:avLst/>
        </a:prstGeom>
        <a:ln>
          <a:noFill/>
        </a:ln>
        <a:effectLst>
          <a:softEdge rad="317500"/>
        </a:effectLst>
      </xdr:spPr>
    </xdr:pic>
    <xdr:clientData/>
  </xdr:twoCellAnchor>
  <xdr:twoCellAnchor editAs="oneCell">
    <xdr:from>
      <xdr:col>2</xdr:col>
      <xdr:colOff>38100</xdr:colOff>
      <xdr:row>4</xdr:row>
      <xdr:rowOff>179772</xdr:rowOff>
    </xdr:from>
    <xdr:to>
      <xdr:col>7</xdr:col>
      <xdr:colOff>352425</xdr:colOff>
      <xdr:row>19</xdr:row>
      <xdr:rowOff>0</xdr:rowOff>
    </xdr:to>
    <xdr:pic>
      <xdr:nvPicPr>
        <xdr:cNvPr id="18" name="Picture 17" descr="decide 1.jpg"/>
        <xdr:cNvPicPr>
          <a:picLocks noChangeAspect="1"/>
        </xdr:cNvPicPr>
      </xdr:nvPicPr>
      <xdr:blipFill>
        <a:blip xmlns:r="http://schemas.openxmlformats.org/officeDocument/2006/relationships" r:embed="rId8" cstate="email"/>
        <a:stretch>
          <a:fillRect/>
        </a:stretch>
      </xdr:blipFill>
      <xdr:spPr>
        <a:xfrm>
          <a:off x="38100" y="960822"/>
          <a:ext cx="3362325" cy="2677728"/>
        </a:xfrm>
        <a:prstGeom prst="rect">
          <a:avLst/>
        </a:prstGeom>
        <a:effectLst>
          <a:softEdge rad="317500"/>
        </a:effectLst>
      </xdr:spPr>
    </xdr:pic>
    <xdr:clientData/>
  </xdr:twoCellAnchor>
  <xdr:oneCellAnchor>
    <xdr:from>
      <xdr:col>2</xdr:col>
      <xdr:colOff>278102</xdr:colOff>
      <xdr:row>0</xdr:row>
      <xdr:rowOff>171450</xdr:rowOff>
    </xdr:from>
    <xdr:ext cx="3540200" cy="781111"/>
    <xdr:sp macro="" textlink="">
      <xdr:nvSpPr>
        <xdr:cNvPr id="8" name="Rectangle 7"/>
        <xdr:cNvSpPr/>
      </xdr:nvSpPr>
      <xdr:spPr>
        <a:xfrm>
          <a:off x="278102" y="171450"/>
          <a:ext cx="3540200"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Hypotheses</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8</xdr:col>
      <xdr:colOff>95250</xdr:colOff>
      <xdr:row>0</xdr:row>
      <xdr:rowOff>76200</xdr:rowOff>
    </xdr:from>
    <xdr:ext cx="2259145" cy="937629"/>
    <xdr:sp macro="" textlink="">
      <xdr:nvSpPr>
        <xdr:cNvPr id="9" name="Rectangle 8"/>
        <xdr:cNvSpPr/>
      </xdr:nvSpPr>
      <xdr:spPr>
        <a:xfrm>
          <a:off x="3752850" y="76200"/>
          <a:ext cx="2259145"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5400" b="1" cap="none" spc="0">
              <a:ln/>
              <a:solidFill>
                <a:schemeClr val="accent3"/>
              </a:solidFill>
              <a:effectLst/>
            </a:rPr>
            <a:t>growth</a:t>
          </a:r>
        </a:p>
      </xdr:txBody>
    </xdr:sp>
    <xdr:clientData/>
  </xdr:oneCellAnchor>
  <xdr:oneCellAnchor>
    <xdr:from>
      <xdr:col>2</xdr:col>
      <xdr:colOff>274192</xdr:colOff>
      <xdr:row>16</xdr:row>
      <xdr:rowOff>142875</xdr:rowOff>
    </xdr:from>
    <xdr:ext cx="6043579" cy="781111"/>
    <xdr:sp macro="" textlink="">
      <xdr:nvSpPr>
        <xdr:cNvPr id="10" name="Rectangle 9"/>
        <xdr:cNvSpPr/>
      </xdr:nvSpPr>
      <xdr:spPr>
        <a:xfrm>
          <a:off x="274192" y="3209925"/>
          <a:ext cx="6043579"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Hypothesis in the field</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12</xdr:col>
      <xdr:colOff>176822</xdr:colOff>
      <xdr:row>16</xdr:row>
      <xdr:rowOff>38100</xdr:rowOff>
    </xdr:from>
    <xdr:ext cx="2313967" cy="937629"/>
    <xdr:sp macro="" textlink="">
      <xdr:nvSpPr>
        <xdr:cNvPr id="11" name="Rectangle 10"/>
        <xdr:cNvSpPr/>
      </xdr:nvSpPr>
      <xdr:spPr>
        <a:xfrm>
          <a:off x="6272822" y="3105150"/>
          <a:ext cx="231396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Biology</a:t>
          </a:r>
        </a:p>
      </xdr:txBody>
    </xdr:sp>
    <xdr:clientData/>
  </xdr:oneCellAnchor>
  <xdr:oneCellAnchor>
    <xdr:from>
      <xdr:col>12</xdr:col>
      <xdr:colOff>156417</xdr:colOff>
      <xdr:row>46</xdr:row>
      <xdr:rowOff>28575</xdr:rowOff>
    </xdr:from>
    <xdr:ext cx="3095336" cy="937629"/>
    <xdr:sp macro="" textlink="">
      <xdr:nvSpPr>
        <xdr:cNvPr id="12" name="Rectangle 11"/>
        <xdr:cNvSpPr/>
      </xdr:nvSpPr>
      <xdr:spPr>
        <a:xfrm>
          <a:off x="6252417" y="8915400"/>
          <a:ext cx="3095336"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7030A0"/>
              </a:solidFill>
              <a:effectLst>
                <a:outerShdw blurRad="50000" dist="50800" dir="7500000" algn="tl">
                  <a:srgbClr val="000000">
                    <a:shade val="5000"/>
                    <a:alpha val="35000"/>
                  </a:srgbClr>
                </a:outerShdw>
              </a:effectLst>
            </a:rPr>
            <a:t>Chemistry</a:t>
          </a:r>
        </a:p>
      </xdr:txBody>
    </xdr:sp>
    <xdr:clientData/>
  </xdr:oneCellAnchor>
  <xdr:oneCellAnchor>
    <xdr:from>
      <xdr:col>12</xdr:col>
      <xdr:colOff>133350</xdr:colOff>
      <xdr:row>76</xdr:row>
      <xdr:rowOff>19050</xdr:rowOff>
    </xdr:from>
    <xdr:ext cx="2265172" cy="937629"/>
    <xdr:sp macro="" textlink="">
      <xdr:nvSpPr>
        <xdr:cNvPr id="13" name="Rectangle 12"/>
        <xdr:cNvSpPr/>
      </xdr:nvSpPr>
      <xdr:spPr>
        <a:xfrm>
          <a:off x="6229350" y="14925675"/>
          <a:ext cx="2265172"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FFFF00"/>
              </a:solidFill>
              <a:effectLst>
                <a:outerShdw blurRad="50000" dist="50800" dir="7500000" algn="tl">
                  <a:srgbClr val="000000">
                    <a:shade val="5000"/>
                    <a:alpha val="35000"/>
                  </a:srgbClr>
                </a:outerShdw>
              </a:effectLst>
            </a:rPr>
            <a:t>Physics</a:t>
          </a:r>
        </a:p>
      </xdr:txBody>
    </xdr:sp>
    <xdr:clientData/>
  </xdr:oneCellAnchor>
  <xdr:oneCellAnchor>
    <xdr:from>
      <xdr:col>2</xdr:col>
      <xdr:colOff>43719</xdr:colOff>
      <xdr:row>31</xdr:row>
      <xdr:rowOff>176750</xdr:rowOff>
    </xdr:from>
    <xdr:ext cx="3027239" cy="718466"/>
    <xdr:sp macro="" textlink="">
      <xdr:nvSpPr>
        <xdr:cNvPr id="16" name="Rectangle 15"/>
        <xdr:cNvSpPr/>
      </xdr:nvSpPr>
      <xdr:spPr>
        <a:xfrm rot="20980079">
          <a:off x="43719" y="6187025"/>
          <a:ext cx="3027239"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Reasonable</a:t>
          </a:r>
        </a:p>
      </xdr:txBody>
    </xdr:sp>
    <xdr:clientData/>
  </xdr:oneCellAnchor>
  <xdr:oneCellAnchor>
    <xdr:from>
      <xdr:col>10</xdr:col>
      <xdr:colOff>479594</xdr:colOff>
      <xdr:row>31</xdr:row>
      <xdr:rowOff>148177</xdr:rowOff>
    </xdr:from>
    <xdr:ext cx="2250744" cy="718466"/>
    <xdr:sp macro="" textlink="">
      <xdr:nvSpPr>
        <xdr:cNvPr id="17" name="Rectangle 16"/>
        <xdr:cNvSpPr/>
      </xdr:nvSpPr>
      <xdr:spPr>
        <a:xfrm rot="21000000">
          <a:off x="5356394" y="6158452"/>
          <a:ext cx="2250744"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Testable</a:t>
          </a:r>
        </a:p>
      </xdr:txBody>
    </xdr:sp>
    <xdr:clientData/>
  </xdr:oneCellAnchor>
  <xdr:oneCellAnchor>
    <xdr:from>
      <xdr:col>2</xdr:col>
      <xdr:colOff>274192</xdr:colOff>
      <xdr:row>46</xdr:row>
      <xdr:rowOff>142875</xdr:rowOff>
    </xdr:from>
    <xdr:ext cx="6043579" cy="781111"/>
    <xdr:sp macro="" textlink="">
      <xdr:nvSpPr>
        <xdr:cNvPr id="19" name="Rectangle 18"/>
        <xdr:cNvSpPr/>
      </xdr:nvSpPr>
      <xdr:spPr>
        <a:xfrm>
          <a:off x="274192" y="3209925"/>
          <a:ext cx="6043579"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Hypothesis in the field</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2</xdr:col>
      <xdr:colOff>43719</xdr:colOff>
      <xdr:row>61</xdr:row>
      <xdr:rowOff>176750</xdr:rowOff>
    </xdr:from>
    <xdr:ext cx="3027239" cy="718466"/>
    <xdr:sp macro="" textlink="">
      <xdr:nvSpPr>
        <xdr:cNvPr id="21" name="Rectangle 20"/>
        <xdr:cNvSpPr/>
      </xdr:nvSpPr>
      <xdr:spPr>
        <a:xfrm rot="20980079">
          <a:off x="43719" y="6187025"/>
          <a:ext cx="3027239"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Reasonable</a:t>
          </a:r>
        </a:p>
      </xdr:txBody>
    </xdr:sp>
    <xdr:clientData/>
  </xdr:oneCellAnchor>
  <xdr:oneCellAnchor>
    <xdr:from>
      <xdr:col>10</xdr:col>
      <xdr:colOff>479594</xdr:colOff>
      <xdr:row>61</xdr:row>
      <xdr:rowOff>148177</xdr:rowOff>
    </xdr:from>
    <xdr:ext cx="2250744" cy="718466"/>
    <xdr:sp macro="" textlink="">
      <xdr:nvSpPr>
        <xdr:cNvPr id="22" name="Rectangle 21"/>
        <xdr:cNvSpPr/>
      </xdr:nvSpPr>
      <xdr:spPr>
        <a:xfrm rot="21000000">
          <a:off x="5356394" y="6158452"/>
          <a:ext cx="2250744"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Testable</a:t>
          </a:r>
        </a:p>
      </xdr:txBody>
    </xdr:sp>
    <xdr:clientData/>
  </xdr:oneCellAnchor>
  <xdr:oneCellAnchor>
    <xdr:from>
      <xdr:col>2</xdr:col>
      <xdr:colOff>274192</xdr:colOff>
      <xdr:row>76</xdr:row>
      <xdr:rowOff>142875</xdr:rowOff>
    </xdr:from>
    <xdr:ext cx="6043579" cy="781111"/>
    <xdr:sp macro="" textlink="">
      <xdr:nvSpPr>
        <xdr:cNvPr id="28" name="Rectangle 27"/>
        <xdr:cNvSpPr/>
      </xdr:nvSpPr>
      <xdr:spPr>
        <a:xfrm>
          <a:off x="274192" y="9029700"/>
          <a:ext cx="6043579"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Hypothesis in the field</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of</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2</xdr:col>
      <xdr:colOff>43719</xdr:colOff>
      <xdr:row>91</xdr:row>
      <xdr:rowOff>176750</xdr:rowOff>
    </xdr:from>
    <xdr:ext cx="3027239" cy="718466"/>
    <xdr:sp macro="" textlink="">
      <xdr:nvSpPr>
        <xdr:cNvPr id="29" name="Rectangle 28"/>
        <xdr:cNvSpPr/>
      </xdr:nvSpPr>
      <xdr:spPr>
        <a:xfrm rot="20980079">
          <a:off x="43719" y="12092525"/>
          <a:ext cx="3027239"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Reasonable</a:t>
          </a:r>
        </a:p>
      </xdr:txBody>
    </xdr:sp>
    <xdr:clientData/>
  </xdr:oneCellAnchor>
  <xdr:oneCellAnchor>
    <xdr:from>
      <xdr:col>10</xdr:col>
      <xdr:colOff>479594</xdr:colOff>
      <xdr:row>91</xdr:row>
      <xdr:rowOff>148177</xdr:rowOff>
    </xdr:from>
    <xdr:ext cx="2250744" cy="718466"/>
    <xdr:sp macro="" textlink="">
      <xdr:nvSpPr>
        <xdr:cNvPr id="30" name="Rectangle 29"/>
        <xdr:cNvSpPr/>
      </xdr:nvSpPr>
      <xdr:spPr>
        <a:xfrm rot="21000000">
          <a:off x="5356394" y="12063952"/>
          <a:ext cx="2250744" cy="718466"/>
        </a:xfrm>
        <a:prstGeom prst="rect">
          <a:avLst/>
        </a:prstGeom>
        <a:noFill/>
      </xdr:spPr>
      <xdr:txBody>
        <a:bodyPr wrap="none" lIns="91440" tIns="45720" rIns="91440" bIns="45720">
          <a:spAutoFit/>
        </a:bodyPr>
        <a:lstStyle/>
        <a:p>
          <a:pPr algn="ctr"/>
          <a:r>
            <a:rPr lang="en-US" sz="40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Testable</a:t>
          </a:r>
        </a:p>
      </xdr:txBody>
    </xdr:sp>
    <xdr:clientData/>
  </xdr:oneCellAnchor>
  <xdr:twoCellAnchor editAs="oneCell">
    <xdr:from>
      <xdr:col>15</xdr:col>
      <xdr:colOff>152399</xdr:colOff>
      <xdr:row>56</xdr:row>
      <xdr:rowOff>133350</xdr:rowOff>
    </xdr:from>
    <xdr:to>
      <xdr:col>21</xdr:col>
      <xdr:colOff>13068</xdr:colOff>
      <xdr:row>66</xdr:row>
      <xdr:rowOff>138270</xdr:rowOff>
    </xdr:to>
    <xdr:pic>
      <xdr:nvPicPr>
        <xdr:cNvPr id="38" name="Picture 37" descr="Chem Pic 3.jpg"/>
        <xdr:cNvPicPr>
          <a:picLocks noChangeAspect="1"/>
        </xdr:cNvPicPr>
      </xdr:nvPicPr>
      <xdr:blipFill>
        <a:blip xmlns:r="http://schemas.openxmlformats.org/officeDocument/2006/relationships" r:embed="rId9" cstate="email"/>
        <a:srcRect/>
        <a:stretch>
          <a:fillRect/>
        </a:stretch>
      </xdr:blipFill>
      <xdr:spPr>
        <a:xfrm>
          <a:off x="8077199" y="10972800"/>
          <a:ext cx="3518269" cy="2157570"/>
        </a:xfrm>
        <a:prstGeom prst="ellipse">
          <a:avLst/>
        </a:prstGeom>
        <a:ln>
          <a:noFill/>
        </a:ln>
        <a:effectLst>
          <a:softEdge rad="317500"/>
        </a:effectLst>
      </xdr:spPr>
    </xdr:pic>
    <xdr:clientData/>
  </xdr:twoCellAnchor>
  <xdr:twoCellAnchor editAs="oneCell">
    <xdr:from>
      <xdr:col>15</xdr:col>
      <xdr:colOff>466725</xdr:colOff>
      <xdr:row>86</xdr:row>
      <xdr:rowOff>116625</xdr:rowOff>
    </xdr:from>
    <xdr:to>
      <xdr:col>20</xdr:col>
      <xdr:colOff>523875</xdr:colOff>
      <xdr:row>96</xdr:row>
      <xdr:rowOff>34075</xdr:rowOff>
    </xdr:to>
    <xdr:pic>
      <xdr:nvPicPr>
        <xdr:cNvPr id="45" name="Picture 44" descr="Physics Pic 7.jpg"/>
        <xdr:cNvPicPr>
          <a:picLocks noChangeAspect="1"/>
        </xdr:cNvPicPr>
      </xdr:nvPicPr>
      <xdr:blipFill>
        <a:blip xmlns:r="http://schemas.openxmlformats.org/officeDocument/2006/relationships" r:embed="rId10" cstate="email"/>
        <a:stretch>
          <a:fillRect/>
        </a:stretch>
      </xdr:blipFill>
      <xdr:spPr>
        <a:xfrm>
          <a:off x="8391525" y="16975875"/>
          <a:ext cx="3105150" cy="2070100"/>
        </a:xfrm>
        <a:prstGeom prst="ellipse">
          <a:avLst/>
        </a:prstGeom>
        <a:ln>
          <a:noFill/>
        </a:ln>
        <a:effectLst>
          <a:softEdge rad="31750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229</xdr:row>
      <xdr:rowOff>22226</xdr:rowOff>
    </xdr:from>
    <xdr:to>
      <xdr:col>9</xdr:col>
      <xdr:colOff>171450</xdr:colOff>
      <xdr:row>241</xdr:row>
      <xdr:rowOff>47626</xdr:rowOff>
    </xdr:to>
    <xdr:pic>
      <xdr:nvPicPr>
        <xdr:cNvPr id="79" name="Picture 78" descr="Physics Pic 9.jpg"/>
        <xdr:cNvPicPr>
          <a:picLocks noChangeAspect="1"/>
        </xdr:cNvPicPr>
      </xdr:nvPicPr>
      <xdr:blipFill>
        <a:blip xmlns:r="http://schemas.openxmlformats.org/officeDocument/2006/relationships" r:embed="rId1" cstate="email">
          <a:lum contrast="10000"/>
        </a:blip>
        <a:stretch>
          <a:fillRect/>
        </a:stretch>
      </xdr:blipFill>
      <xdr:spPr>
        <a:xfrm>
          <a:off x="0" y="45142151"/>
          <a:ext cx="3867150" cy="2578100"/>
        </a:xfrm>
        <a:prstGeom prst="ellipse">
          <a:avLst/>
        </a:prstGeom>
        <a:ln>
          <a:noFill/>
        </a:ln>
        <a:effectLst>
          <a:softEdge rad="317500"/>
        </a:effectLst>
      </xdr:spPr>
    </xdr:pic>
    <xdr:clientData/>
  </xdr:twoCellAnchor>
  <xdr:twoCellAnchor editAs="oneCell">
    <xdr:from>
      <xdr:col>4</xdr:col>
      <xdr:colOff>28575</xdr:colOff>
      <xdr:row>81</xdr:row>
      <xdr:rowOff>98201</xdr:rowOff>
    </xdr:from>
    <xdr:to>
      <xdr:col>11</xdr:col>
      <xdr:colOff>485774</xdr:colOff>
      <xdr:row>94</xdr:row>
      <xdr:rowOff>118397</xdr:rowOff>
    </xdr:to>
    <xdr:pic>
      <xdr:nvPicPr>
        <xdr:cNvPr id="56" name="Picture 55" descr="Bacteria 5.jpg"/>
        <xdr:cNvPicPr>
          <a:picLocks noChangeAspect="1"/>
        </xdr:cNvPicPr>
      </xdr:nvPicPr>
      <xdr:blipFill>
        <a:blip xmlns:r="http://schemas.openxmlformats.org/officeDocument/2006/relationships" r:embed="rId2" cstate="email"/>
        <a:srcRect/>
        <a:stretch>
          <a:fillRect/>
        </a:stretch>
      </xdr:blipFill>
      <xdr:spPr>
        <a:xfrm>
          <a:off x="676275" y="15671576"/>
          <a:ext cx="4724399" cy="2525271"/>
        </a:xfrm>
        <a:prstGeom prst="ellipse">
          <a:avLst/>
        </a:prstGeom>
        <a:ln>
          <a:noFill/>
        </a:ln>
        <a:effectLst>
          <a:softEdge rad="635000"/>
        </a:effectLst>
      </xdr:spPr>
    </xdr:pic>
    <xdr:clientData/>
  </xdr:twoCellAnchor>
  <xdr:twoCellAnchor editAs="oneCell">
    <xdr:from>
      <xdr:col>2</xdr:col>
      <xdr:colOff>9525</xdr:colOff>
      <xdr:row>156</xdr:row>
      <xdr:rowOff>47625</xdr:rowOff>
    </xdr:from>
    <xdr:to>
      <xdr:col>10</xdr:col>
      <xdr:colOff>561975</xdr:colOff>
      <xdr:row>168</xdr:row>
      <xdr:rowOff>19474</xdr:rowOff>
    </xdr:to>
    <xdr:pic>
      <xdr:nvPicPr>
        <xdr:cNvPr id="66" name="Picture 65" descr="chemical vials 2.jpg"/>
        <xdr:cNvPicPr>
          <a:picLocks noChangeAspect="1"/>
        </xdr:cNvPicPr>
      </xdr:nvPicPr>
      <xdr:blipFill>
        <a:blip xmlns:r="http://schemas.openxmlformats.org/officeDocument/2006/relationships" r:embed="rId3" cstate="email">
          <a:lum contrast="20000"/>
        </a:blip>
        <a:stretch>
          <a:fillRect/>
        </a:stretch>
      </xdr:blipFill>
      <xdr:spPr>
        <a:xfrm>
          <a:off x="9525" y="30460950"/>
          <a:ext cx="4857750" cy="2534074"/>
        </a:xfrm>
        <a:prstGeom prst="rect">
          <a:avLst/>
        </a:prstGeom>
        <a:effectLst>
          <a:softEdge rad="127000"/>
        </a:effectLst>
      </xdr:spPr>
    </xdr:pic>
    <xdr:clientData/>
  </xdr:twoCellAnchor>
  <xdr:twoCellAnchor editAs="oneCell">
    <xdr:from>
      <xdr:col>8</xdr:col>
      <xdr:colOff>564225</xdr:colOff>
      <xdr:row>164</xdr:row>
      <xdr:rowOff>180975</xdr:rowOff>
    </xdr:from>
    <xdr:to>
      <xdr:col>15</xdr:col>
      <xdr:colOff>523493</xdr:colOff>
      <xdr:row>177</xdr:row>
      <xdr:rowOff>28575</xdr:rowOff>
    </xdr:to>
    <xdr:pic>
      <xdr:nvPicPr>
        <xdr:cNvPr id="77" name="Picture 76" descr="Physics Pic 8.jpg"/>
        <xdr:cNvPicPr>
          <a:picLocks noChangeAspect="1"/>
        </xdr:cNvPicPr>
      </xdr:nvPicPr>
      <xdr:blipFill>
        <a:blip xmlns:r="http://schemas.openxmlformats.org/officeDocument/2006/relationships" r:embed="rId4" cstate="email"/>
        <a:srcRect/>
        <a:stretch>
          <a:fillRect/>
        </a:stretch>
      </xdr:blipFill>
      <xdr:spPr>
        <a:xfrm>
          <a:off x="3650325" y="32375475"/>
          <a:ext cx="4226468" cy="2438400"/>
        </a:xfrm>
        <a:prstGeom prst="rect">
          <a:avLst/>
        </a:prstGeom>
        <a:effectLst>
          <a:softEdge rad="317500"/>
        </a:effectLst>
      </xdr:spPr>
    </xdr:pic>
    <xdr:clientData/>
  </xdr:twoCellAnchor>
  <xdr:twoCellAnchor editAs="oneCell">
    <xdr:from>
      <xdr:col>2</xdr:col>
      <xdr:colOff>1</xdr:colOff>
      <xdr:row>163</xdr:row>
      <xdr:rowOff>161924</xdr:rowOff>
    </xdr:from>
    <xdr:to>
      <xdr:col>8</xdr:col>
      <xdr:colOff>409575</xdr:colOff>
      <xdr:row>178</xdr:row>
      <xdr:rowOff>74225</xdr:rowOff>
    </xdr:to>
    <xdr:pic>
      <xdr:nvPicPr>
        <xdr:cNvPr id="73" name="Picture 72" descr="Physics Pic 4.jpg"/>
        <xdr:cNvPicPr>
          <a:picLocks noChangeAspect="1"/>
        </xdr:cNvPicPr>
      </xdr:nvPicPr>
      <xdr:blipFill>
        <a:blip xmlns:r="http://schemas.openxmlformats.org/officeDocument/2006/relationships" r:embed="rId5" cstate="email"/>
        <a:srcRect/>
        <a:stretch>
          <a:fillRect/>
        </a:stretch>
      </xdr:blipFill>
      <xdr:spPr>
        <a:xfrm>
          <a:off x="1" y="32165924"/>
          <a:ext cx="3495674" cy="2884101"/>
        </a:xfrm>
        <a:prstGeom prst="rect">
          <a:avLst/>
        </a:prstGeom>
        <a:ln>
          <a:noFill/>
        </a:ln>
        <a:effectLst>
          <a:softEdge rad="635000"/>
        </a:effectLst>
      </xdr:spPr>
    </xdr:pic>
    <xdr:clientData/>
  </xdr:twoCellAnchor>
  <xdr:twoCellAnchor editAs="oneCell">
    <xdr:from>
      <xdr:col>6</xdr:col>
      <xdr:colOff>257299</xdr:colOff>
      <xdr:row>163</xdr:row>
      <xdr:rowOff>183356</xdr:rowOff>
    </xdr:from>
    <xdr:to>
      <xdr:col>12</xdr:col>
      <xdr:colOff>542924</xdr:colOff>
      <xdr:row>178</xdr:row>
      <xdr:rowOff>168975</xdr:rowOff>
    </xdr:to>
    <xdr:pic>
      <xdr:nvPicPr>
        <xdr:cNvPr id="75" name="Picture 74" descr="Physics Pic 6.jpg"/>
        <xdr:cNvPicPr>
          <a:picLocks noChangeAspect="1"/>
        </xdr:cNvPicPr>
      </xdr:nvPicPr>
      <xdr:blipFill>
        <a:blip xmlns:r="http://schemas.openxmlformats.org/officeDocument/2006/relationships" r:embed="rId6" cstate="email"/>
        <a:stretch>
          <a:fillRect/>
        </a:stretch>
      </xdr:blipFill>
      <xdr:spPr>
        <a:xfrm>
          <a:off x="2124199" y="32187356"/>
          <a:ext cx="3943225" cy="2957419"/>
        </a:xfrm>
        <a:prstGeom prst="rect">
          <a:avLst/>
        </a:prstGeom>
        <a:effectLst>
          <a:softEdge rad="635000"/>
        </a:effectLst>
      </xdr:spPr>
    </xdr:pic>
    <xdr:clientData/>
  </xdr:twoCellAnchor>
  <xdr:twoCellAnchor editAs="oneCell">
    <xdr:from>
      <xdr:col>11</xdr:col>
      <xdr:colOff>123824</xdr:colOff>
      <xdr:row>93</xdr:row>
      <xdr:rowOff>104774</xdr:rowOff>
    </xdr:from>
    <xdr:to>
      <xdr:col>15</xdr:col>
      <xdr:colOff>228599</xdr:colOff>
      <xdr:row>103</xdr:row>
      <xdr:rowOff>11905</xdr:rowOff>
    </xdr:to>
    <xdr:pic>
      <xdr:nvPicPr>
        <xdr:cNvPr id="62" name="Picture 61" descr="chemical vials 12.jpg"/>
        <xdr:cNvPicPr>
          <a:picLocks noChangeAspect="1"/>
        </xdr:cNvPicPr>
      </xdr:nvPicPr>
      <xdr:blipFill>
        <a:blip xmlns:r="http://schemas.openxmlformats.org/officeDocument/2006/relationships" r:embed="rId7" cstate="email">
          <a:lum contrast="40000"/>
        </a:blip>
        <a:stretch>
          <a:fillRect/>
        </a:stretch>
      </xdr:blipFill>
      <xdr:spPr>
        <a:xfrm>
          <a:off x="5038724" y="17992724"/>
          <a:ext cx="2543175" cy="1907381"/>
        </a:xfrm>
        <a:prstGeom prst="rect">
          <a:avLst/>
        </a:prstGeom>
        <a:effectLst/>
      </xdr:spPr>
    </xdr:pic>
    <xdr:clientData/>
  </xdr:twoCellAnchor>
  <xdr:twoCellAnchor editAs="oneCell">
    <xdr:from>
      <xdr:col>2</xdr:col>
      <xdr:colOff>73800</xdr:colOff>
      <xdr:row>91</xdr:row>
      <xdr:rowOff>178575</xdr:rowOff>
    </xdr:from>
    <xdr:to>
      <xdr:col>7</xdr:col>
      <xdr:colOff>266700</xdr:colOff>
      <xdr:row>103</xdr:row>
      <xdr:rowOff>112281</xdr:rowOff>
    </xdr:to>
    <xdr:pic>
      <xdr:nvPicPr>
        <xdr:cNvPr id="63" name="Picture 62" descr="chemical vials 13.jpg"/>
        <xdr:cNvPicPr>
          <a:picLocks noChangeAspect="1"/>
        </xdr:cNvPicPr>
      </xdr:nvPicPr>
      <xdr:blipFill>
        <a:blip xmlns:r="http://schemas.openxmlformats.org/officeDocument/2006/relationships" r:embed="rId8" cstate="email"/>
        <a:stretch>
          <a:fillRect/>
        </a:stretch>
      </xdr:blipFill>
      <xdr:spPr>
        <a:xfrm>
          <a:off x="73800" y="17685525"/>
          <a:ext cx="2669400" cy="2314956"/>
        </a:xfrm>
        <a:prstGeom prst="rect">
          <a:avLst/>
        </a:prstGeom>
        <a:ln>
          <a:noFill/>
        </a:ln>
        <a:effectLst>
          <a:softEdge rad="127000"/>
        </a:effectLst>
      </xdr:spPr>
    </xdr:pic>
    <xdr:clientData/>
  </xdr:twoCellAnchor>
  <xdr:twoCellAnchor editAs="oneCell">
    <xdr:from>
      <xdr:col>6</xdr:col>
      <xdr:colOff>428625</xdr:colOff>
      <xdr:row>93</xdr:row>
      <xdr:rowOff>9524</xdr:rowOff>
    </xdr:from>
    <xdr:to>
      <xdr:col>12</xdr:col>
      <xdr:colOff>38100</xdr:colOff>
      <xdr:row>103</xdr:row>
      <xdr:rowOff>177075</xdr:rowOff>
    </xdr:to>
    <xdr:pic>
      <xdr:nvPicPr>
        <xdr:cNvPr id="64" name="Picture 63" descr="Chem Pic 5.jpg"/>
        <xdr:cNvPicPr>
          <a:picLocks noChangeAspect="1"/>
        </xdr:cNvPicPr>
      </xdr:nvPicPr>
      <xdr:blipFill>
        <a:blip xmlns:r="http://schemas.openxmlformats.org/officeDocument/2006/relationships" r:embed="rId9" cstate="email"/>
        <a:stretch>
          <a:fillRect/>
        </a:stretch>
      </xdr:blipFill>
      <xdr:spPr>
        <a:xfrm>
          <a:off x="2295525" y="17897474"/>
          <a:ext cx="3267075" cy="2167801"/>
        </a:xfrm>
        <a:prstGeom prst="ellipse">
          <a:avLst/>
        </a:prstGeom>
        <a:ln>
          <a:noFill/>
        </a:ln>
        <a:effectLst>
          <a:softEdge rad="317500"/>
        </a:effectLst>
      </xdr:spPr>
    </xdr:pic>
    <xdr:clientData/>
  </xdr:twoCellAnchor>
  <xdr:twoCellAnchor editAs="oneCell">
    <xdr:from>
      <xdr:col>2</xdr:col>
      <xdr:colOff>0</xdr:colOff>
      <xdr:row>17</xdr:row>
      <xdr:rowOff>116625</xdr:rowOff>
    </xdr:from>
    <xdr:to>
      <xdr:col>7</xdr:col>
      <xdr:colOff>123824</xdr:colOff>
      <xdr:row>30</xdr:row>
      <xdr:rowOff>126150</xdr:rowOff>
    </xdr:to>
    <xdr:pic>
      <xdr:nvPicPr>
        <xdr:cNvPr id="51" name="Picture 50" descr="Bio Pic 4.jpg"/>
        <xdr:cNvPicPr>
          <a:picLocks noChangeAspect="1"/>
        </xdr:cNvPicPr>
      </xdr:nvPicPr>
      <xdr:blipFill>
        <a:blip xmlns:r="http://schemas.openxmlformats.org/officeDocument/2006/relationships" r:embed="rId10" cstate="email"/>
        <a:stretch>
          <a:fillRect/>
        </a:stretch>
      </xdr:blipFill>
      <xdr:spPr>
        <a:xfrm flipH="1">
          <a:off x="0" y="3355125"/>
          <a:ext cx="2600324" cy="2600325"/>
        </a:xfrm>
        <a:prstGeom prst="ellipse">
          <a:avLst/>
        </a:prstGeom>
        <a:ln>
          <a:noFill/>
        </a:ln>
        <a:effectLst>
          <a:softEdge rad="127000"/>
        </a:effectLst>
      </xdr:spPr>
    </xdr:pic>
    <xdr:clientData/>
  </xdr:twoCellAnchor>
  <xdr:twoCellAnchor editAs="oneCell">
    <xdr:from>
      <xdr:col>4</xdr:col>
      <xdr:colOff>604800</xdr:colOff>
      <xdr:row>18</xdr:row>
      <xdr:rowOff>23775</xdr:rowOff>
    </xdr:from>
    <xdr:to>
      <xdr:col>13</xdr:col>
      <xdr:colOff>325400</xdr:colOff>
      <xdr:row>32</xdr:row>
      <xdr:rowOff>36475</xdr:rowOff>
    </xdr:to>
    <xdr:pic>
      <xdr:nvPicPr>
        <xdr:cNvPr id="50" name="Picture 49" descr="Bio Pic 3.jpg"/>
        <xdr:cNvPicPr>
          <a:picLocks noChangeAspect="1"/>
        </xdr:cNvPicPr>
      </xdr:nvPicPr>
      <xdr:blipFill>
        <a:blip xmlns:r="http://schemas.openxmlformats.org/officeDocument/2006/relationships" r:embed="rId11" cstate="email"/>
        <a:stretch>
          <a:fillRect/>
        </a:stretch>
      </xdr:blipFill>
      <xdr:spPr>
        <a:xfrm>
          <a:off x="1252500" y="3452775"/>
          <a:ext cx="5207000" cy="2794000"/>
        </a:xfrm>
        <a:prstGeom prst="ellipse">
          <a:avLst/>
        </a:prstGeom>
        <a:ln>
          <a:noFill/>
        </a:ln>
        <a:effectLst>
          <a:softEdge rad="635000"/>
        </a:effectLst>
      </xdr:spPr>
    </xdr:pic>
    <xdr:clientData/>
  </xdr:twoCellAnchor>
  <xdr:twoCellAnchor editAs="oneCell">
    <xdr:from>
      <xdr:col>10</xdr:col>
      <xdr:colOff>412436</xdr:colOff>
      <xdr:row>19</xdr:row>
      <xdr:rowOff>336</xdr:rowOff>
    </xdr:from>
    <xdr:to>
      <xdr:col>17</xdr:col>
      <xdr:colOff>95249</xdr:colOff>
      <xdr:row>32</xdr:row>
      <xdr:rowOff>114945</xdr:rowOff>
    </xdr:to>
    <xdr:pic>
      <xdr:nvPicPr>
        <xdr:cNvPr id="52" name="Picture 51" descr="Bio Pic 5.jpg"/>
        <xdr:cNvPicPr>
          <a:picLocks noChangeAspect="1"/>
        </xdr:cNvPicPr>
      </xdr:nvPicPr>
      <xdr:blipFill>
        <a:blip xmlns:r="http://schemas.openxmlformats.org/officeDocument/2006/relationships" r:embed="rId12" cstate="email"/>
        <a:stretch>
          <a:fillRect/>
        </a:stretch>
      </xdr:blipFill>
      <xdr:spPr>
        <a:xfrm>
          <a:off x="4736786" y="3629361"/>
          <a:ext cx="3950013" cy="2695884"/>
        </a:xfrm>
        <a:prstGeom prst="ellipse">
          <a:avLst/>
        </a:prstGeom>
        <a:ln>
          <a:noFill/>
        </a:ln>
        <a:effectLst>
          <a:softEdge rad="635000"/>
        </a:effectLst>
      </xdr:spPr>
    </xdr:pic>
    <xdr:clientData/>
  </xdr:twoCellAnchor>
  <xdr:twoCellAnchor editAs="oneCell">
    <xdr:from>
      <xdr:col>11</xdr:col>
      <xdr:colOff>209550</xdr:colOff>
      <xdr:row>8</xdr:row>
      <xdr:rowOff>57150</xdr:rowOff>
    </xdr:from>
    <xdr:to>
      <xdr:col>18</xdr:col>
      <xdr:colOff>266700</xdr:colOff>
      <xdr:row>21</xdr:row>
      <xdr:rowOff>177724</xdr:rowOff>
    </xdr:to>
    <xdr:pic>
      <xdr:nvPicPr>
        <xdr:cNvPr id="45" name="Picture 44" descr="Pacing 3.jpg"/>
        <xdr:cNvPicPr>
          <a:picLocks noChangeAspect="1"/>
        </xdr:cNvPicPr>
      </xdr:nvPicPr>
      <xdr:blipFill>
        <a:blip xmlns:r="http://schemas.openxmlformats.org/officeDocument/2006/relationships" r:embed="rId13" cstate="email"/>
        <a:srcRect/>
        <a:stretch>
          <a:fillRect/>
        </a:stretch>
      </xdr:blipFill>
      <xdr:spPr>
        <a:xfrm>
          <a:off x="5124450" y="1581150"/>
          <a:ext cx="4324350" cy="2616124"/>
        </a:xfrm>
        <a:prstGeom prst="ellipse">
          <a:avLst/>
        </a:prstGeom>
        <a:ln>
          <a:noFill/>
        </a:ln>
        <a:effectLst>
          <a:softEdge rad="317500"/>
        </a:effectLst>
      </xdr:spPr>
    </xdr:pic>
    <xdr:clientData/>
  </xdr:twoCellAnchor>
  <xdr:twoCellAnchor editAs="oneCell">
    <xdr:from>
      <xdr:col>2</xdr:col>
      <xdr:colOff>0</xdr:colOff>
      <xdr:row>8</xdr:row>
      <xdr:rowOff>102415</xdr:rowOff>
    </xdr:from>
    <xdr:to>
      <xdr:col>9</xdr:col>
      <xdr:colOff>46484</xdr:colOff>
      <xdr:row>21</xdr:row>
      <xdr:rowOff>104774</xdr:rowOff>
    </xdr:to>
    <xdr:pic>
      <xdr:nvPicPr>
        <xdr:cNvPr id="47" name="Picture 46" descr="Pacing 5.jpg"/>
        <xdr:cNvPicPr>
          <a:picLocks noChangeAspect="1"/>
        </xdr:cNvPicPr>
      </xdr:nvPicPr>
      <xdr:blipFill>
        <a:blip xmlns:r="http://schemas.openxmlformats.org/officeDocument/2006/relationships" r:embed="rId14" cstate="email"/>
        <a:stretch>
          <a:fillRect/>
        </a:stretch>
      </xdr:blipFill>
      <xdr:spPr>
        <a:xfrm>
          <a:off x="0" y="1626415"/>
          <a:ext cx="3742184" cy="2497909"/>
        </a:xfrm>
        <a:prstGeom prst="rect">
          <a:avLst/>
        </a:prstGeom>
        <a:effectLst>
          <a:softEdge rad="317500"/>
        </a:effectLst>
      </xdr:spPr>
    </xdr:pic>
    <xdr:clientData/>
  </xdr:twoCellAnchor>
  <xdr:twoCellAnchor editAs="oneCell">
    <xdr:from>
      <xdr:col>7</xdr:col>
      <xdr:colOff>2324</xdr:colOff>
      <xdr:row>7</xdr:row>
      <xdr:rowOff>154723</xdr:rowOff>
    </xdr:from>
    <xdr:to>
      <xdr:col>14</xdr:col>
      <xdr:colOff>85725</xdr:colOff>
      <xdr:row>22</xdr:row>
      <xdr:rowOff>182200</xdr:rowOff>
    </xdr:to>
    <xdr:pic>
      <xdr:nvPicPr>
        <xdr:cNvPr id="46" name="Picture 45" descr="Pacing 4.jpg"/>
        <xdr:cNvPicPr>
          <a:picLocks noChangeAspect="1"/>
        </xdr:cNvPicPr>
      </xdr:nvPicPr>
      <xdr:blipFill>
        <a:blip xmlns:r="http://schemas.openxmlformats.org/officeDocument/2006/relationships" r:embed="rId15" cstate="email"/>
        <a:stretch>
          <a:fillRect/>
        </a:stretch>
      </xdr:blipFill>
      <xdr:spPr>
        <a:xfrm>
          <a:off x="2478824" y="1488223"/>
          <a:ext cx="4350601" cy="2904027"/>
        </a:xfrm>
        <a:prstGeom prst="ellipse">
          <a:avLst/>
        </a:prstGeom>
        <a:ln>
          <a:noFill/>
        </a:ln>
        <a:effectLst>
          <a:softEdge rad="635000"/>
        </a:effectLst>
      </xdr:spPr>
    </xdr:pic>
    <xdr:clientData/>
  </xdr:twoCellAnchor>
  <xdr:oneCellAnchor>
    <xdr:from>
      <xdr:col>3</xdr:col>
      <xdr:colOff>456223</xdr:colOff>
      <xdr:row>0</xdr:row>
      <xdr:rowOff>171450</xdr:rowOff>
    </xdr:from>
    <xdr:ext cx="4780411" cy="781111"/>
    <xdr:sp macro="" textlink="">
      <xdr:nvSpPr>
        <xdr:cNvPr id="9" name="Rectangle 8"/>
        <xdr:cNvSpPr/>
      </xdr:nvSpPr>
      <xdr:spPr>
        <a:xfrm>
          <a:off x="456223" y="171450"/>
          <a:ext cx="4780411"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Experimenting </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with</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11</xdr:col>
      <xdr:colOff>381000</xdr:colOff>
      <xdr:row>0</xdr:row>
      <xdr:rowOff>85725</xdr:rowOff>
    </xdr:from>
    <xdr:ext cx="2259145" cy="937629"/>
    <xdr:sp macro="" textlink="">
      <xdr:nvSpPr>
        <xdr:cNvPr id="10" name="Rectangle 9"/>
        <xdr:cNvSpPr/>
      </xdr:nvSpPr>
      <xdr:spPr>
        <a:xfrm>
          <a:off x="5314950" y="85725"/>
          <a:ext cx="2259145"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5400" b="1" cap="none" spc="0">
              <a:ln/>
              <a:solidFill>
                <a:schemeClr val="accent3"/>
              </a:solidFill>
              <a:effectLst/>
            </a:rPr>
            <a:t>growth</a:t>
          </a:r>
        </a:p>
      </xdr:txBody>
    </xdr:sp>
    <xdr:clientData/>
  </xdr:oneCellAnchor>
  <xdr:oneCellAnchor>
    <xdr:from>
      <xdr:col>8</xdr:col>
      <xdr:colOff>337296</xdr:colOff>
      <xdr:row>18</xdr:row>
      <xdr:rowOff>0</xdr:rowOff>
    </xdr:from>
    <xdr:ext cx="2886624" cy="781111"/>
    <xdr:sp macro="" textlink="">
      <xdr:nvSpPr>
        <xdr:cNvPr id="11" name="Rectangle 10"/>
        <xdr:cNvSpPr/>
      </xdr:nvSpPr>
      <xdr:spPr>
        <a:xfrm>
          <a:off x="3385296" y="3429000"/>
          <a:ext cx="288662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Experiment</a:t>
          </a:r>
        </a:p>
      </xdr:txBody>
    </xdr:sp>
    <xdr:clientData/>
  </xdr:oneCellAnchor>
  <xdr:oneCellAnchor>
    <xdr:from>
      <xdr:col>3</xdr:col>
      <xdr:colOff>487710</xdr:colOff>
      <xdr:row>17</xdr:row>
      <xdr:rowOff>114300</xdr:rowOff>
    </xdr:from>
    <xdr:ext cx="2957797" cy="937629"/>
    <xdr:sp macro="" textlink="">
      <xdr:nvSpPr>
        <xdr:cNvPr id="12" name="Rectangle 11"/>
        <xdr:cNvSpPr/>
      </xdr:nvSpPr>
      <xdr:spPr>
        <a:xfrm>
          <a:off x="487710" y="3352800"/>
          <a:ext cx="295779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Biological</a:t>
          </a:r>
        </a:p>
      </xdr:txBody>
    </xdr:sp>
    <xdr:clientData/>
  </xdr:oneCellAnchor>
  <xdr:oneCellAnchor>
    <xdr:from>
      <xdr:col>4</xdr:col>
      <xdr:colOff>39592</xdr:colOff>
      <xdr:row>90</xdr:row>
      <xdr:rowOff>85725</xdr:rowOff>
    </xdr:from>
    <xdr:ext cx="2806602" cy="937629"/>
    <xdr:sp macro="" textlink="">
      <xdr:nvSpPr>
        <xdr:cNvPr id="13" name="Rectangle 12"/>
        <xdr:cNvSpPr/>
      </xdr:nvSpPr>
      <xdr:spPr>
        <a:xfrm>
          <a:off x="687292" y="17392650"/>
          <a:ext cx="2806602"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7030A0"/>
              </a:solidFill>
              <a:effectLst>
                <a:outerShdw blurRad="50000" dist="50800" dir="7500000" algn="tl">
                  <a:srgbClr val="000000">
                    <a:shade val="5000"/>
                    <a:alpha val="35000"/>
                  </a:srgbClr>
                </a:outerShdw>
              </a:effectLst>
            </a:rPr>
            <a:t>Chemical</a:t>
          </a:r>
        </a:p>
      </xdr:txBody>
    </xdr:sp>
    <xdr:clientData/>
  </xdr:oneCellAnchor>
  <xdr:oneCellAnchor>
    <xdr:from>
      <xdr:col>4</xdr:col>
      <xdr:colOff>287706</xdr:colOff>
      <xdr:row>163</xdr:row>
      <xdr:rowOff>85725</xdr:rowOff>
    </xdr:from>
    <xdr:ext cx="2500877" cy="937629"/>
    <xdr:sp macro="" textlink="">
      <xdr:nvSpPr>
        <xdr:cNvPr id="14" name="Rectangle 13"/>
        <xdr:cNvSpPr/>
      </xdr:nvSpPr>
      <xdr:spPr>
        <a:xfrm>
          <a:off x="935406" y="32604075"/>
          <a:ext cx="250087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FFFF00"/>
              </a:solidFill>
              <a:effectLst>
                <a:outerShdw blurRad="50000" dist="50800" dir="7500000" algn="tl">
                  <a:srgbClr val="000000">
                    <a:shade val="5000"/>
                    <a:alpha val="35000"/>
                  </a:srgbClr>
                </a:outerShdw>
              </a:effectLst>
            </a:rPr>
            <a:t>Physical</a:t>
          </a:r>
        </a:p>
      </xdr:txBody>
    </xdr:sp>
    <xdr:clientData/>
  </xdr:oneCellAnchor>
  <xdr:twoCellAnchor>
    <xdr:from>
      <xdr:col>17</xdr:col>
      <xdr:colOff>38100</xdr:colOff>
      <xdr:row>7</xdr:row>
      <xdr:rowOff>133351</xdr:rowOff>
    </xdr:from>
    <xdr:to>
      <xdr:col>21</xdr:col>
      <xdr:colOff>476250</xdr:colOff>
      <xdr:row>16</xdr:row>
      <xdr:rowOff>38101</xdr:rowOff>
    </xdr:to>
    <xdr:sp macro="" textlink="">
      <xdr:nvSpPr>
        <xdr:cNvPr id="17" name="Rounded Rectangle 16"/>
        <xdr:cNvSpPr/>
      </xdr:nvSpPr>
      <xdr:spPr>
        <a:xfrm>
          <a:off x="8610600" y="1466851"/>
          <a:ext cx="2876550" cy="16192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Make sure you put down the date that you began each experiment (it will help you keep track of each set of your growing organisms).</a:t>
          </a:r>
        </a:p>
        <a:p>
          <a:pPr algn="ctr"/>
          <a:endParaRPr lang="en-US" sz="500">
            <a:latin typeface="Comic Sans MS" pitchFamily="66" charset="0"/>
          </a:endParaRPr>
        </a:p>
        <a:p>
          <a:pPr algn="ctr"/>
          <a:r>
            <a:rPr lang="en-US" sz="1200">
              <a:latin typeface="Comic Sans MS" pitchFamily="66" charset="0"/>
            </a:rPr>
            <a:t>Also, don't forget to mark each experiment off as it is completed!</a:t>
          </a:r>
        </a:p>
      </xdr:txBody>
    </xdr:sp>
    <xdr:clientData/>
  </xdr:twoCellAnchor>
  <xdr:twoCellAnchor>
    <xdr:from>
      <xdr:col>13</xdr:col>
      <xdr:colOff>190499</xdr:colOff>
      <xdr:row>19</xdr:row>
      <xdr:rowOff>0</xdr:rowOff>
    </xdr:from>
    <xdr:to>
      <xdr:col>18</xdr:col>
      <xdr:colOff>581025</xdr:colOff>
      <xdr:row>21</xdr:row>
      <xdr:rowOff>47625</xdr:rowOff>
    </xdr:to>
    <xdr:sp macro="" textlink="">
      <xdr:nvSpPr>
        <xdr:cNvPr id="18" name="Right Arrow 17"/>
        <xdr:cNvSpPr/>
      </xdr:nvSpPr>
      <xdr:spPr>
        <a:xfrm>
          <a:off x="6286499" y="3619500"/>
          <a:ext cx="3438526" cy="428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that you began this experiment</a:t>
          </a:r>
        </a:p>
      </xdr:txBody>
    </xdr:sp>
    <xdr:clientData/>
  </xdr:twoCellAnchor>
  <xdr:twoCellAnchor>
    <xdr:from>
      <xdr:col>17</xdr:col>
      <xdr:colOff>600075</xdr:colOff>
      <xdr:row>21</xdr:row>
      <xdr:rowOff>57150</xdr:rowOff>
    </xdr:from>
    <xdr:to>
      <xdr:col>22</xdr:col>
      <xdr:colOff>9525</xdr:colOff>
      <xdr:row>25</xdr:row>
      <xdr:rowOff>161925</xdr:rowOff>
    </xdr:to>
    <xdr:sp macro="" textlink="">
      <xdr:nvSpPr>
        <xdr:cNvPr id="20" name="Down Arrow 19"/>
        <xdr:cNvSpPr/>
      </xdr:nvSpPr>
      <xdr:spPr>
        <a:xfrm>
          <a:off x="9172575" y="4076700"/>
          <a:ext cx="2457450" cy="942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you</a:t>
          </a:r>
          <a:r>
            <a:rPr lang="en-US" sz="1100" baseline="0">
              <a:latin typeface="Comic Sans MS" pitchFamily="66" charset="0"/>
            </a:rPr>
            <a:t> completed this experiment</a:t>
          </a:r>
          <a:endParaRPr lang="en-US" sz="1100">
            <a:latin typeface="Comic Sans MS" pitchFamily="66" charset="0"/>
          </a:endParaRPr>
        </a:p>
      </xdr:txBody>
    </xdr:sp>
    <xdr:clientData/>
  </xdr:twoCellAnchor>
  <xdr:twoCellAnchor>
    <xdr:from>
      <xdr:col>11</xdr:col>
      <xdr:colOff>36903</xdr:colOff>
      <xdr:row>31</xdr:row>
      <xdr:rowOff>17437</xdr:rowOff>
    </xdr:from>
    <xdr:to>
      <xdr:col>11</xdr:col>
      <xdr:colOff>519485</xdr:colOff>
      <xdr:row>34</xdr:row>
      <xdr:rowOff>174443</xdr:rowOff>
    </xdr:to>
    <xdr:sp macro="" textlink="">
      <xdr:nvSpPr>
        <xdr:cNvPr id="21" name="Down Arrow 20"/>
        <xdr:cNvSpPr/>
      </xdr:nvSpPr>
      <xdr:spPr>
        <a:xfrm rot="1160250">
          <a:off x="4913703" y="6037237"/>
          <a:ext cx="482582" cy="7285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55952</xdr:colOff>
      <xdr:row>31</xdr:row>
      <xdr:rowOff>17438</xdr:rowOff>
    </xdr:from>
    <xdr:to>
      <xdr:col>14</xdr:col>
      <xdr:colOff>538534</xdr:colOff>
      <xdr:row>34</xdr:row>
      <xdr:rowOff>174444</xdr:rowOff>
    </xdr:to>
    <xdr:sp macro="" textlink="">
      <xdr:nvSpPr>
        <xdr:cNvPr id="23" name="Down Arrow 22"/>
        <xdr:cNvSpPr/>
      </xdr:nvSpPr>
      <xdr:spPr>
        <a:xfrm rot="20333189">
          <a:off x="6761552" y="6037238"/>
          <a:ext cx="482582" cy="7285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266700</xdr:colOff>
      <xdr:row>67</xdr:row>
      <xdr:rowOff>47624</xdr:rowOff>
    </xdr:from>
    <xdr:to>
      <xdr:col>5</xdr:col>
      <xdr:colOff>76200</xdr:colOff>
      <xdr:row>68</xdr:row>
      <xdr:rowOff>152399</xdr:rowOff>
    </xdr:to>
    <xdr:sp macro="" textlink="">
      <xdr:nvSpPr>
        <xdr:cNvPr id="24" name="Down Arrow 23"/>
        <xdr:cNvSpPr/>
      </xdr:nvSpPr>
      <xdr:spPr>
        <a:xfrm>
          <a:off x="876300" y="12944474"/>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466725</xdr:colOff>
      <xdr:row>67</xdr:row>
      <xdr:rowOff>38099</xdr:rowOff>
    </xdr:from>
    <xdr:to>
      <xdr:col>7</xdr:col>
      <xdr:colOff>276225</xdr:colOff>
      <xdr:row>68</xdr:row>
      <xdr:rowOff>142874</xdr:rowOff>
    </xdr:to>
    <xdr:sp macro="" textlink="">
      <xdr:nvSpPr>
        <xdr:cNvPr id="25" name="Down Arrow 24"/>
        <xdr:cNvSpPr/>
      </xdr:nvSpPr>
      <xdr:spPr>
        <a:xfrm>
          <a:off x="2295525" y="12934949"/>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8</xdr:col>
      <xdr:colOff>337296</xdr:colOff>
      <xdr:row>91</xdr:row>
      <xdr:rowOff>0</xdr:rowOff>
    </xdr:from>
    <xdr:ext cx="2886624" cy="781111"/>
    <xdr:sp macro="" textlink="">
      <xdr:nvSpPr>
        <xdr:cNvPr id="27" name="Rectangle 26"/>
        <xdr:cNvSpPr/>
      </xdr:nvSpPr>
      <xdr:spPr>
        <a:xfrm>
          <a:off x="3423396" y="3429000"/>
          <a:ext cx="288662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Experiment</a:t>
          </a:r>
        </a:p>
      </xdr:txBody>
    </xdr:sp>
    <xdr:clientData/>
  </xdr:oneCellAnchor>
  <xdr:twoCellAnchor>
    <xdr:from>
      <xdr:col>13</xdr:col>
      <xdr:colOff>190499</xdr:colOff>
      <xdr:row>92</xdr:row>
      <xdr:rowOff>0</xdr:rowOff>
    </xdr:from>
    <xdr:to>
      <xdr:col>18</xdr:col>
      <xdr:colOff>581025</xdr:colOff>
      <xdr:row>94</xdr:row>
      <xdr:rowOff>47625</xdr:rowOff>
    </xdr:to>
    <xdr:sp macro="" textlink="">
      <xdr:nvSpPr>
        <xdr:cNvPr id="29" name="Right Arrow 28"/>
        <xdr:cNvSpPr/>
      </xdr:nvSpPr>
      <xdr:spPr>
        <a:xfrm>
          <a:off x="6324599" y="3629025"/>
          <a:ext cx="3438526" cy="438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that you began this experiment</a:t>
          </a:r>
        </a:p>
      </xdr:txBody>
    </xdr:sp>
    <xdr:clientData/>
  </xdr:twoCellAnchor>
  <xdr:twoCellAnchor>
    <xdr:from>
      <xdr:col>17</xdr:col>
      <xdr:colOff>600075</xdr:colOff>
      <xdr:row>94</xdr:row>
      <xdr:rowOff>57150</xdr:rowOff>
    </xdr:from>
    <xdr:to>
      <xdr:col>22</xdr:col>
      <xdr:colOff>9525</xdr:colOff>
      <xdr:row>98</xdr:row>
      <xdr:rowOff>161925</xdr:rowOff>
    </xdr:to>
    <xdr:sp macro="" textlink="">
      <xdr:nvSpPr>
        <xdr:cNvPr id="30" name="Down Arrow 29"/>
        <xdr:cNvSpPr/>
      </xdr:nvSpPr>
      <xdr:spPr>
        <a:xfrm>
          <a:off x="9172575" y="4076700"/>
          <a:ext cx="2457450" cy="942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you</a:t>
          </a:r>
          <a:r>
            <a:rPr lang="en-US" sz="1100" baseline="0">
              <a:latin typeface="Comic Sans MS" pitchFamily="66" charset="0"/>
            </a:rPr>
            <a:t> completed this experiment</a:t>
          </a:r>
          <a:endParaRPr lang="en-US" sz="1100">
            <a:latin typeface="Comic Sans MS" pitchFamily="66" charset="0"/>
          </a:endParaRPr>
        </a:p>
      </xdr:txBody>
    </xdr:sp>
    <xdr:clientData/>
  </xdr:twoCellAnchor>
  <xdr:twoCellAnchor>
    <xdr:from>
      <xdr:col>11</xdr:col>
      <xdr:colOff>36903</xdr:colOff>
      <xdr:row>104</xdr:row>
      <xdr:rowOff>17437</xdr:rowOff>
    </xdr:from>
    <xdr:to>
      <xdr:col>11</xdr:col>
      <xdr:colOff>519485</xdr:colOff>
      <xdr:row>107</xdr:row>
      <xdr:rowOff>174443</xdr:rowOff>
    </xdr:to>
    <xdr:sp macro="" textlink="">
      <xdr:nvSpPr>
        <xdr:cNvPr id="31" name="Down Arrow 30"/>
        <xdr:cNvSpPr/>
      </xdr:nvSpPr>
      <xdr:spPr>
        <a:xfrm rot="1160250">
          <a:off x="4951803" y="6037237"/>
          <a:ext cx="482582" cy="7285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55952</xdr:colOff>
      <xdr:row>104</xdr:row>
      <xdr:rowOff>17438</xdr:rowOff>
    </xdr:from>
    <xdr:to>
      <xdr:col>14</xdr:col>
      <xdr:colOff>538534</xdr:colOff>
      <xdr:row>107</xdr:row>
      <xdr:rowOff>174444</xdr:rowOff>
    </xdr:to>
    <xdr:sp macro="" textlink="">
      <xdr:nvSpPr>
        <xdr:cNvPr id="32" name="Down Arrow 31"/>
        <xdr:cNvSpPr/>
      </xdr:nvSpPr>
      <xdr:spPr>
        <a:xfrm rot="20333189">
          <a:off x="6799652" y="6037238"/>
          <a:ext cx="482582" cy="7285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266700</xdr:colOff>
      <xdr:row>140</xdr:row>
      <xdr:rowOff>47624</xdr:rowOff>
    </xdr:from>
    <xdr:to>
      <xdr:col>5</xdr:col>
      <xdr:colOff>76200</xdr:colOff>
      <xdr:row>141</xdr:row>
      <xdr:rowOff>152399</xdr:rowOff>
    </xdr:to>
    <xdr:sp macro="" textlink="">
      <xdr:nvSpPr>
        <xdr:cNvPr id="33" name="Down Arrow 32"/>
        <xdr:cNvSpPr/>
      </xdr:nvSpPr>
      <xdr:spPr>
        <a:xfrm>
          <a:off x="914400" y="12944474"/>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466725</xdr:colOff>
      <xdr:row>140</xdr:row>
      <xdr:rowOff>38099</xdr:rowOff>
    </xdr:from>
    <xdr:to>
      <xdr:col>7</xdr:col>
      <xdr:colOff>276225</xdr:colOff>
      <xdr:row>141</xdr:row>
      <xdr:rowOff>142874</xdr:rowOff>
    </xdr:to>
    <xdr:sp macro="" textlink="">
      <xdr:nvSpPr>
        <xdr:cNvPr id="34" name="Down Arrow 33"/>
        <xdr:cNvSpPr/>
      </xdr:nvSpPr>
      <xdr:spPr>
        <a:xfrm>
          <a:off x="2333625" y="12934949"/>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8</xdr:col>
      <xdr:colOff>337296</xdr:colOff>
      <xdr:row>164</xdr:row>
      <xdr:rowOff>0</xdr:rowOff>
    </xdr:from>
    <xdr:ext cx="2886624" cy="781111"/>
    <xdr:sp macro="" textlink="">
      <xdr:nvSpPr>
        <xdr:cNvPr id="36" name="Rectangle 35"/>
        <xdr:cNvSpPr/>
      </xdr:nvSpPr>
      <xdr:spPr>
        <a:xfrm>
          <a:off x="3423396" y="17497425"/>
          <a:ext cx="288662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Experiment</a:t>
          </a:r>
        </a:p>
      </xdr:txBody>
    </xdr:sp>
    <xdr:clientData/>
  </xdr:oneCellAnchor>
  <xdr:twoCellAnchor>
    <xdr:from>
      <xdr:col>13</xdr:col>
      <xdr:colOff>190499</xdr:colOff>
      <xdr:row>165</xdr:row>
      <xdr:rowOff>0</xdr:rowOff>
    </xdr:from>
    <xdr:to>
      <xdr:col>18</xdr:col>
      <xdr:colOff>581025</xdr:colOff>
      <xdr:row>167</xdr:row>
      <xdr:rowOff>47625</xdr:rowOff>
    </xdr:to>
    <xdr:sp macro="" textlink="">
      <xdr:nvSpPr>
        <xdr:cNvPr id="37" name="Right Arrow 36"/>
        <xdr:cNvSpPr/>
      </xdr:nvSpPr>
      <xdr:spPr>
        <a:xfrm>
          <a:off x="6324599" y="17687925"/>
          <a:ext cx="3438526" cy="428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that you began this experiment</a:t>
          </a:r>
        </a:p>
      </xdr:txBody>
    </xdr:sp>
    <xdr:clientData/>
  </xdr:twoCellAnchor>
  <xdr:twoCellAnchor>
    <xdr:from>
      <xdr:col>11</xdr:col>
      <xdr:colOff>36903</xdr:colOff>
      <xdr:row>177</xdr:row>
      <xdr:rowOff>17437</xdr:rowOff>
    </xdr:from>
    <xdr:to>
      <xdr:col>11</xdr:col>
      <xdr:colOff>519485</xdr:colOff>
      <xdr:row>180</xdr:row>
      <xdr:rowOff>174443</xdr:rowOff>
    </xdr:to>
    <xdr:sp macro="" textlink="">
      <xdr:nvSpPr>
        <xdr:cNvPr id="38" name="Down Arrow 37"/>
        <xdr:cNvSpPr/>
      </xdr:nvSpPr>
      <xdr:spPr>
        <a:xfrm rot="1160250">
          <a:off x="4951803" y="20086612"/>
          <a:ext cx="482582" cy="9571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55952</xdr:colOff>
      <xdr:row>177</xdr:row>
      <xdr:rowOff>17438</xdr:rowOff>
    </xdr:from>
    <xdr:to>
      <xdr:col>14</xdr:col>
      <xdr:colOff>538534</xdr:colOff>
      <xdr:row>180</xdr:row>
      <xdr:rowOff>174444</xdr:rowOff>
    </xdr:to>
    <xdr:sp macro="" textlink="">
      <xdr:nvSpPr>
        <xdr:cNvPr id="39" name="Down Arrow 38"/>
        <xdr:cNvSpPr/>
      </xdr:nvSpPr>
      <xdr:spPr>
        <a:xfrm rot="20333189">
          <a:off x="6799652" y="20086613"/>
          <a:ext cx="482582" cy="957106"/>
        </a:xfrm>
        <a:prstGeom prst="downArrow">
          <a:avLst>
            <a:gd name="adj1" fmla="val 28732"/>
            <a:gd name="adj2" fmla="val 415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266700</xdr:colOff>
      <xdr:row>213</xdr:row>
      <xdr:rowOff>47624</xdr:rowOff>
    </xdr:from>
    <xdr:to>
      <xdr:col>5</xdr:col>
      <xdr:colOff>76200</xdr:colOff>
      <xdr:row>214</xdr:row>
      <xdr:rowOff>152399</xdr:rowOff>
    </xdr:to>
    <xdr:sp macro="" textlink="">
      <xdr:nvSpPr>
        <xdr:cNvPr id="40" name="Down Arrow 39"/>
        <xdr:cNvSpPr/>
      </xdr:nvSpPr>
      <xdr:spPr>
        <a:xfrm>
          <a:off x="914400" y="27222449"/>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466725</xdr:colOff>
      <xdr:row>213</xdr:row>
      <xdr:rowOff>38099</xdr:rowOff>
    </xdr:from>
    <xdr:to>
      <xdr:col>7</xdr:col>
      <xdr:colOff>276225</xdr:colOff>
      <xdr:row>214</xdr:row>
      <xdr:rowOff>142874</xdr:rowOff>
    </xdr:to>
    <xdr:sp macro="" textlink="">
      <xdr:nvSpPr>
        <xdr:cNvPr id="41" name="Down Arrow 40"/>
        <xdr:cNvSpPr/>
      </xdr:nvSpPr>
      <xdr:spPr>
        <a:xfrm>
          <a:off x="2333625" y="27212924"/>
          <a:ext cx="4191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0</xdr:colOff>
      <xdr:row>167</xdr:row>
      <xdr:rowOff>47625</xdr:rowOff>
    </xdr:from>
    <xdr:to>
      <xdr:col>22</xdr:col>
      <xdr:colOff>19050</xdr:colOff>
      <xdr:row>171</xdr:row>
      <xdr:rowOff>152400</xdr:rowOff>
    </xdr:to>
    <xdr:sp macro="" textlink="">
      <xdr:nvSpPr>
        <xdr:cNvPr id="44" name="Down Arrow 43"/>
        <xdr:cNvSpPr/>
      </xdr:nvSpPr>
      <xdr:spPr>
        <a:xfrm>
          <a:off x="9182100" y="33347025"/>
          <a:ext cx="2457450" cy="942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latin typeface="Comic Sans MS" pitchFamily="66" charset="0"/>
            </a:rPr>
            <a:t>Enter the date you</a:t>
          </a:r>
          <a:r>
            <a:rPr lang="en-US" sz="1100" baseline="0">
              <a:latin typeface="Comic Sans MS" pitchFamily="66" charset="0"/>
            </a:rPr>
            <a:t> completed this experiment</a:t>
          </a:r>
          <a:endParaRPr lang="en-US" sz="1100">
            <a:latin typeface="Comic Sans MS" pitchFamily="66" charset="0"/>
          </a:endParaRPr>
        </a:p>
      </xdr:txBody>
    </xdr:sp>
    <xdr:clientData/>
  </xdr:twoCellAnchor>
  <xdr:twoCellAnchor editAs="oneCell">
    <xdr:from>
      <xdr:col>18</xdr:col>
      <xdr:colOff>57149</xdr:colOff>
      <xdr:row>0</xdr:row>
      <xdr:rowOff>52904</xdr:rowOff>
    </xdr:from>
    <xdr:to>
      <xdr:col>20</xdr:col>
      <xdr:colOff>342900</xdr:colOff>
      <xdr:row>7</xdr:row>
      <xdr:rowOff>112559</xdr:rowOff>
    </xdr:to>
    <xdr:pic>
      <xdr:nvPicPr>
        <xdr:cNvPr id="35" name="Picture 34" descr="SmartstuffonWhite.gif"/>
        <xdr:cNvPicPr>
          <a:picLocks noChangeAspect="1"/>
        </xdr:cNvPicPr>
      </xdr:nvPicPr>
      <xdr:blipFill>
        <a:blip xmlns:r="http://schemas.openxmlformats.org/officeDocument/2006/relationships" r:embed="rId16" cstate="print"/>
        <a:stretch>
          <a:fillRect/>
        </a:stretch>
      </xdr:blipFill>
      <xdr:spPr>
        <a:xfrm>
          <a:off x="9239249" y="52904"/>
          <a:ext cx="1504951" cy="1393155"/>
        </a:xfrm>
        <a:prstGeom prst="rect">
          <a:avLst/>
        </a:prstGeom>
      </xdr:spPr>
    </xdr:pic>
    <xdr:clientData/>
  </xdr:twoCellAnchor>
  <xdr:twoCellAnchor editAs="oneCell">
    <xdr:from>
      <xdr:col>6</xdr:col>
      <xdr:colOff>533401</xdr:colOff>
      <xdr:row>228</xdr:row>
      <xdr:rowOff>0</xdr:rowOff>
    </xdr:from>
    <xdr:to>
      <xdr:col>10</xdr:col>
      <xdr:colOff>587420</xdr:colOff>
      <xdr:row>240</xdr:row>
      <xdr:rowOff>135117</xdr:rowOff>
    </xdr:to>
    <xdr:pic>
      <xdr:nvPicPr>
        <xdr:cNvPr id="78" name="Picture 77" descr="Physics Pic 3.gif"/>
        <xdr:cNvPicPr>
          <a:picLocks noChangeAspect="1"/>
        </xdr:cNvPicPr>
      </xdr:nvPicPr>
      <xdr:blipFill>
        <a:blip xmlns:r="http://schemas.openxmlformats.org/officeDocument/2006/relationships" r:embed="rId17" cstate="email"/>
        <a:stretch>
          <a:fillRect/>
        </a:stretch>
      </xdr:blipFill>
      <xdr:spPr>
        <a:xfrm>
          <a:off x="2400301" y="44919900"/>
          <a:ext cx="2492419" cy="2697342"/>
        </a:xfrm>
        <a:prstGeom prst="ellipse">
          <a:avLst/>
        </a:prstGeom>
        <a:ln>
          <a:noFill/>
        </a:ln>
        <a:effectLst>
          <a:softEdge rad="31750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523875</xdr:colOff>
      <xdr:row>0</xdr:row>
      <xdr:rowOff>0</xdr:rowOff>
    </xdr:from>
    <xdr:to>
      <xdr:col>14</xdr:col>
      <xdr:colOff>230210</xdr:colOff>
      <xdr:row>11</xdr:row>
      <xdr:rowOff>123825</xdr:rowOff>
    </xdr:to>
    <xdr:pic>
      <xdr:nvPicPr>
        <xdr:cNvPr id="51" name="Picture 50" descr="student scientists 3.jpg"/>
        <xdr:cNvPicPr>
          <a:picLocks noChangeAspect="1"/>
        </xdr:cNvPicPr>
      </xdr:nvPicPr>
      <xdr:blipFill>
        <a:blip xmlns:r="http://schemas.openxmlformats.org/officeDocument/2006/relationships" r:embed="rId1" cstate="email"/>
        <a:stretch>
          <a:fillRect/>
        </a:stretch>
      </xdr:blipFill>
      <xdr:spPr>
        <a:xfrm>
          <a:off x="4200525" y="0"/>
          <a:ext cx="3363935" cy="2247900"/>
        </a:xfrm>
        <a:prstGeom prst="rect">
          <a:avLst/>
        </a:prstGeom>
        <a:effectLst>
          <a:softEdge rad="317500"/>
        </a:effectLst>
      </xdr:spPr>
    </xdr:pic>
    <xdr:clientData/>
  </xdr:twoCellAnchor>
  <xdr:twoCellAnchor editAs="oneCell">
    <xdr:from>
      <xdr:col>17</xdr:col>
      <xdr:colOff>200025</xdr:colOff>
      <xdr:row>132</xdr:row>
      <xdr:rowOff>58124</xdr:rowOff>
    </xdr:from>
    <xdr:to>
      <xdr:col>20</xdr:col>
      <xdr:colOff>557506</xdr:colOff>
      <xdr:row>149</xdr:row>
      <xdr:rowOff>66676</xdr:rowOff>
    </xdr:to>
    <xdr:pic>
      <xdr:nvPicPr>
        <xdr:cNvPr id="50" name="Picture 49" descr="Student Working 2.jpg"/>
        <xdr:cNvPicPr>
          <a:picLocks noChangeAspect="1"/>
        </xdr:cNvPicPr>
      </xdr:nvPicPr>
      <xdr:blipFill>
        <a:blip xmlns:r="http://schemas.openxmlformats.org/officeDocument/2006/relationships" r:embed="rId2" cstate="email"/>
        <a:stretch>
          <a:fillRect/>
        </a:stretch>
      </xdr:blipFill>
      <xdr:spPr>
        <a:xfrm>
          <a:off x="9363075" y="25423199"/>
          <a:ext cx="2186281" cy="3304202"/>
        </a:xfrm>
        <a:prstGeom prst="rect">
          <a:avLst/>
        </a:prstGeom>
        <a:effectLst>
          <a:softEdge rad="635000"/>
        </a:effectLst>
      </xdr:spPr>
    </xdr:pic>
    <xdr:clientData/>
  </xdr:twoCellAnchor>
  <xdr:twoCellAnchor editAs="oneCell">
    <xdr:from>
      <xdr:col>16</xdr:col>
      <xdr:colOff>447675</xdr:colOff>
      <xdr:row>68</xdr:row>
      <xdr:rowOff>146762</xdr:rowOff>
    </xdr:from>
    <xdr:to>
      <xdr:col>21</xdr:col>
      <xdr:colOff>252376</xdr:colOff>
      <xdr:row>84</xdr:row>
      <xdr:rowOff>104775</xdr:rowOff>
    </xdr:to>
    <xdr:pic>
      <xdr:nvPicPr>
        <xdr:cNvPr id="45" name="Picture 44" descr="Student With Chemicals 3.jpg"/>
        <xdr:cNvPicPr>
          <a:picLocks noChangeAspect="1"/>
        </xdr:cNvPicPr>
      </xdr:nvPicPr>
      <xdr:blipFill>
        <a:blip xmlns:r="http://schemas.openxmlformats.org/officeDocument/2006/relationships" r:embed="rId3" cstate="email"/>
        <a:srcRect/>
        <a:stretch>
          <a:fillRect/>
        </a:stretch>
      </xdr:blipFill>
      <xdr:spPr>
        <a:xfrm>
          <a:off x="9001125" y="13224587"/>
          <a:ext cx="2852701" cy="3063163"/>
        </a:xfrm>
        <a:prstGeom prst="rect">
          <a:avLst/>
        </a:prstGeom>
        <a:effectLst>
          <a:softEdge rad="317500"/>
        </a:effectLst>
      </xdr:spPr>
    </xdr:pic>
    <xdr:clientData/>
  </xdr:twoCellAnchor>
  <xdr:twoCellAnchor editAs="oneCell">
    <xdr:from>
      <xdr:col>16</xdr:col>
      <xdr:colOff>554461</xdr:colOff>
      <xdr:row>0</xdr:row>
      <xdr:rowOff>0</xdr:rowOff>
    </xdr:from>
    <xdr:to>
      <xdr:col>21</xdr:col>
      <xdr:colOff>259080</xdr:colOff>
      <xdr:row>21</xdr:row>
      <xdr:rowOff>47625</xdr:rowOff>
    </xdr:to>
    <xdr:pic>
      <xdr:nvPicPr>
        <xdr:cNvPr id="42" name="Picture 41" descr="Student with Plant 3.jpg"/>
        <xdr:cNvPicPr>
          <a:picLocks noChangeAspect="1"/>
        </xdr:cNvPicPr>
      </xdr:nvPicPr>
      <xdr:blipFill>
        <a:blip xmlns:r="http://schemas.openxmlformats.org/officeDocument/2006/relationships" r:embed="rId4" cstate="email"/>
        <a:stretch>
          <a:fillRect/>
        </a:stretch>
      </xdr:blipFill>
      <xdr:spPr>
        <a:xfrm>
          <a:off x="9107911" y="0"/>
          <a:ext cx="2752619" cy="4124325"/>
        </a:xfrm>
        <a:prstGeom prst="rect">
          <a:avLst/>
        </a:prstGeom>
        <a:effectLst>
          <a:softEdge rad="635000"/>
        </a:effectLst>
      </xdr:spPr>
    </xdr:pic>
    <xdr:clientData/>
  </xdr:twoCellAnchor>
  <xdr:oneCellAnchor>
    <xdr:from>
      <xdr:col>2</xdr:col>
      <xdr:colOff>527640</xdr:colOff>
      <xdr:row>0</xdr:row>
      <xdr:rowOff>171450</xdr:rowOff>
    </xdr:from>
    <xdr:ext cx="2446824" cy="781111"/>
    <xdr:sp macro="" textlink="">
      <xdr:nvSpPr>
        <xdr:cNvPr id="12" name="Rectangle 11"/>
        <xdr:cNvSpPr/>
      </xdr:nvSpPr>
      <xdr:spPr>
        <a:xfrm>
          <a:off x="527640" y="171450"/>
          <a:ext cx="244682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Analyzing</a:t>
          </a:r>
        </a:p>
      </xdr:txBody>
    </xdr:sp>
    <xdr:clientData/>
  </xdr:oneCellAnchor>
  <xdr:oneCellAnchor>
    <xdr:from>
      <xdr:col>6</xdr:col>
      <xdr:colOff>541048</xdr:colOff>
      <xdr:row>0</xdr:row>
      <xdr:rowOff>66675</xdr:rowOff>
    </xdr:from>
    <xdr:ext cx="2259145" cy="937629"/>
    <xdr:sp macro="" textlink="">
      <xdr:nvSpPr>
        <xdr:cNvPr id="14" name="Rectangle 13"/>
        <xdr:cNvSpPr/>
      </xdr:nvSpPr>
      <xdr:spPr>
        <a:xfrm>
          <a:off x="2979448" y="66675"/>
          <a:ext cx="2259145"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5400" b="1" cap="none" spc="0">
              <a:ln/>
              <a:solidFill>
                <a:schemeClr val="accent3"/>
              </a:solidFill>
              <a:effectLst/>
            </a:rPr>
            <a:t>growth</a:t>
          </a:r>
        </a:p>
      </xdr:txBody>
    </xdr:sp>
    <xdr:clientData/>
  </xdr:oneCellAnchor>
  <xdr:oneCellAnchor>
    <xdr:from>
      <xdr:col>2</xdr:col>
      <xdr:colOff>427233</xdr:colOff>
      <xdr:row>7</xdr:row>
      <xdr:rowOff>38100</xdr:rowOff>
    </xdr:from>
    <xdr:ext cx="3455882" cy="937629"/>
    <xdr:sp macro="" textlink="">
      <xdr:nvSpPr>
        <xdr:cNvPr id="15" name="Rectangle 14"/>
        <xdr:cNvSpPr/>
      </xdr:nvSpPr>
      <xdr:spPr>
        <a:xfrm>
          <a:off x="427233" y="1371600"/>
          <a:ext cx="3455882"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Biologically</a:t>
          </a:r>
        </a:p>
      </xdr:txBody>
    </xdr:sp>
    <xdr:clientData/>
  </xdr:oneCellAnchor>
  <xdr:oneCellAnchor>
    <xdr:from>
      <xdr:col>2</xdr:col>
      <xdr:colOff>569665</xdr:colOff>
      <xdr:row>71</xdr:row>
      <xdr:rowOff>47625</xdr:rowOff>
    </xdr:from>
    <xdr:ext cx="3304687" cy="937629"/>
    <xdr:sp macro="" textlink="">
      <xdr:nvSpPr>
        <xdr:cNvPr id="16" name="Rectangle 15"/>
        <xdr:cNvSpPr/>
      </xdr:nvSpPr>
      <xdr:spPr>
        <a:xfrm>
          <a:off x="569665" y="13716000"/>
          <a:ext cx="330468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7030A0"/>
              </a:solidFill>
              <a:effectLst>
                <a:outerShdw blurRad="50000" dist="50800" dir="7500000" algn="tl">
                  <a:srgbClr val="000000">
                    <a:shade val="5000"/>
                    <a:alpha val="35000"/>
                  </a:srgbClr>
                </a:outerShdw>
              </a:effectLst>
            </a:rPr>
            <a:t>Chemically</a:t>
          </a:r>
        </a:p>
      </xdr:txBody>
    </xdr:sp>
    <xdr:clientData/>
  </xdr:oneCellAnchor>
  <xdr:oneCellAnchor>
    <xdr:from>
      <xdr:col>3</xdr:col>
      <xdr:colOff>217704</xdr:colOff>
      <xdr:row>135</xdr:row>
      <xdr:rowOff>38100</xdr:rowOff>
    </xdr:from>
    <xdr:ext cx="2998963" cy="937629"/>
    <xdr:sp macro="" textlink="">
      <xdr:nvSpPr>
        <xdr:cNvPr id="17" name="Rectangle 16"/>
        <xdr:cNvSpPr/>
      </xdr:nvSpPr>
      <xdr:spPr>
        <a:xfrm>
          <a:off x="827304" y="25993725"/>
          <a:ext cx="2998963"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FFFF00"/>
              </a:solidFill>
              <a:effectLst>
                <a:outerShdw blurRad="50000" dist="50800" dir="7500000" algn="tl">
                  <a:srgbClr val="000000">
                    <a:shade val="5000"/>
                    <a:alpha val="35000"/>
                  </a:srgbClr>
                </a:outerShdw>
              </a:effectLst>
            </a:rPr>
            <a:t>Physically</a:t>
          </a:r>
        </a:p>
      </xdr:txBody>
    </xdr:sp>
    <xdr:clientData/>
  </xdr:oneCellAnchor>
  <xdr:twoCellAnchor>
    <xdr:from>
      <xdr:col>8</xdr:col>
      <xdr:colOff>161869</xdr:colOff>
      <xdr:row>7</xdr:row>
      <xdr:rowOff>150999</xdr:rowOff>
    </xdr:from>
    <xdr:to>
      <xdr:col>13</xdr:col>
      <xdr:colOff>587557</xdr:colOff>
      <xdr:row>10</xdr:row>
      <xdr:rowOff>17649</xdr:rowOff>
    </xdr:to>
    <xdr:sp macro="" textlink="">
      <xdr:nvSpPr>
        <xdr:cNvPr id="11" name="Right Arrow 10"/>
        <xdr:cNvSpPr/>
      </xdr:nvSpPr>
      <xdr:spPr>
        <a:xfrm rot="21325507">
          <a:off x="3819469" y="1484499"/>
          <a:ext cx="3473688" cy="438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collected</a:t>
          </a:r>
          <a:endParaRPr lang="en-US" sz="1100">
            <a:latin typeface="Comic Sans MS" pitchFamily="66" charset="0"/>
          </a:endParaRPr>
        </a:p>
      </xdr:txBody>
    </xdr:sp>
    <xdr:clientData/>
  </xdr:twoCellAnchor>
  <xdr:twoCellAnchor>
    <xdr:from>
      <xdr:col>8</xdr:col>
      <xdr:colOff>152344</xdr:colOff>
      <xdr:row>9</xdr:row>
      <xdr:rowOff>179573</xdr:rowOff>
    </xdr:from>
    <xdr:to>
      <xdr:col>13</xdr:col>
      <xdr:colOff>578032</xdr:colOff>
      <xdr:row>12</xdr:row>
      <xdr:rowOff>46223</xdr:rowOff>
    </xdr:to>
    <xdr:sp macro="" textlink="">
      <xdr:nvSpPr>
        <xdr:cNvPr id="18" name="Right Arrow 17"/>
        <xdr:cNvSpPr/>
      </xdr:nvSpPr>
      <xdr:spPr>
        <a:xfrm rot="300000">
          <a:off x="3809944" y="1894073"/>
          <a:ext cx="3473688" cy="438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analyzed</a:t>
          </a:r>
          <a:endParaRPr lang="en-US" sz="1100">
            <a:latin typeface="Comic Sans MS" pitchFamily="66" charset="0"/>
          </a:endParaRPr>
        </a:p>
      </xdr:txBody>
    </xdr:sp>
    <xdr:clientData/>
  </xdr:twoCellAnchor>
  <xdr:twoCellAnchor>
    <xdr:from>
      <xdr:col>11</xdr:col>
      <xdr:colOff>238125</xdr:colOff>
      <xdr:row>39</xdr:row>
      <xdr:rowOff>171450</xdr:rowOff>
    </xdr:from>
    <xdr:to>
      <xdr:col>11</xdr:col>
      <xdr:colOff>542925</xdr:colOff>
      <xdr:row>40</xdr:row>
      <xdr:rowOff>161928</xdr:rowOff>
    </xdr:to>
    <xdr:sp macro="" textlink="">
      <xdr:nvSpPr>
        <xdr:cNvPr id="20" name="Bent Arrow 19"/>
        <xdr:cNvSpPr/>
      </xdr:nvSpPr>
      <xdr:spPr>
        <a:xfrm rot="5400000">
          <a:off x="577691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66675</xdr:colOff>
      <xdr:row>39</xdr:row>
      <xdr:rowOff>171450</xdr:rowOff>
    </xdr:from>
    <xdr:to>
      <xdr:col>3</xdr:col>
      <xdr:colOff>371475</xdr:colOff>
      <xdr:row>40</xdr:row>
      <xdr:rowOff>161928</xdr:rowOff>
    </xdr:to>
    <xdr:sp macro="" textlink="">
      <xdr:nvSpPr>
        <xdr:cNvPr id="21" name="Bent Arrow 20"/>
        <xdr:cNvSpPr/>
      </xdr:nvSpPr>
      <xdr:spPr>
        <a:xfrm rot="16200000" flipH="1">
          <a:off x="72866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11</xdr:col>
      <xdr:colOff>247650</xdr:colOff>
      <xdr:row>47</xdr:row>
      <xdr:rowOff>152400</xdr:rowOff>
    </xdr:from>
    <xdr:to>
      <xdr:col>11</xdr:col>
      <xdr:colOff>552450</xdr:colOff>
      <xdr:row>48</xdr:row>
      <xdr:rowOff>161928</xdr:rowOff>
    </xdr:to>
    <xdr:sp macro="" textlink="">
      <xdr:nvSpPr>
        <xdr:cNvPr id="22" name="Bent Arrow 21"/>
        <xdr:cNvSpPr/>
      </xdr:nvSpPr>
      <xdr:spPr>
        <a:xfrm rot="5400000">
          <a:off x="5786436" y="551973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76200</xdr:colOff>
      <xdr:row>47</xdr:row>
      <xdr:rowOff>152400</xdr:rowOff>
    </xdr:from>
    <xdr:to>
      <xdr:col>3</xdr:col>
      <xdr:colOff>381000</xdr:colOff>
      <xdr:row>48</xdr:row>
      <xdr:rowOff>161928</xdr:rowOff>
    </xdr:to>
    <xdr:sp macro="" textlink="">
      <xdr:nvSpPr>
        <xdr:cNvPr id="23" name="Bent Arrow 22"/>
        <xdr:cNvSpPr/>
      </xdr:nvSpPr>
      <xdr:spPr>
        <a:xfrm rot="16200000" flipH="1">
          <a:off x="738186" y="551973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13</xdr:col>
      <xdr:colOff>19049</xdr:colOff>
      <xdr:row>56</xdr:row>
      <xdr:rowOff>38099</xdr:rowOff>
    </xdr:from>
    <xdr:to>
      <xdr:col>20</xdr:col>
      <xdr:colOff>552450</xdr:colOff>
      <xdr:row>59</xdr:row>
      <xdr:rowOff>142874</xdr:rowOff>
    </xdr:to>
    <xdr:sp macro="" textlink="">
      <xdr:nvSpPr>
        <xdr:cNvPr id="24" name="Cloud 23"/>
        <xdr:cNvSpPr/>
      </xdr:nvSpPr>
      <xdr:spPr>
        <a:xfrm>
          <a:off x="6724649" y="10820399"/>
          <a:ext cx="4800601" cy="676275"/>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Complete sentences are your friend!</a:t>
          </a:r>
        </a:p>
      </xdr:txBody>
    </xdr:sp>
    <xdr:clientData/>
  </xdr:twoCellAnchor>
  <xdr:twoCellAnchor>
    <xdr:from>
      <xdr:col>8</xdr:col>
      <xdr:colOff>161869</xdr:colOff>
      <xdr:row>71</xdr:row>
      <xdr:rowOff>150999</xdr:rowOff>
    </xdr:from>
    <xdr:to>
      <xdr:col>13</xdr:col>
      <xdr:colOff>587557</xdr:colOff>
      <xdr:row>74</xdr:row>
      <xdr:rowOff>17649</xdr:rowOff>
    </xdr:to>
    <xdr:sp macro="" textlink="">
      <xdr:nvSpPr>
        <xdr:cNvPr id="26" name="Right Arrow 25"/>
        <xdr:cNvSpPr/>
      </xdr:nvSpPr>
      <xdr:spPr>
        <a:xfrm rot="21325507">
          <a:off x="3819469" y="1494024"/>
          <a:ext cx="3473688"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collected</a:t>
          </a:r>
          <a:endParaRPr lang="en-US" sz="1100">
            <a:latin typeface="Comic Sans MS" pitchFamily="66" charset="0"/>
          </a:endParaRPr>
        </a:p>
      </xdr:txBody>
    </xdr:sp>
    <xdr:clientData/>
  </xdr:twoCellAnchor>
  <xdr:twoCellAnchor>
    <xdr:from>
      <xdr:col>8</xdr:col>
      <xdr:colOff>152344</xdr:colOff>
      <xdr:row>73</xdr:row>
      <xdr:rowOff>179573</xdr:rowOff>
    </xdr:from>
    <xdr:to>
      <xdr:col>13</xdr:col>
      <xdr:colOff>578032</xdr:colOff>
      <xdr:row>76</xdr:row>
      <xdr:rowOff>46223</xdr:rowOff>
    </xdr:to>
    <xdr:sp macro="" textlink="">
      <xdr:nvSpPr>
        <xdr:cNvPr id="27" name="Right Arrow 26"/>
        <xdr:cNvSpPr/>
      </xdr:nvSpPr>
      <xdr:spPr>
        <a:xfrm rot="300000">
          <a:off x="3809944" y="1913123"/>
          <a:ext cx="3473688"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analyzed</a:t>
          </a:r>
          <a:endParaRPr lang="en-US" sz="1100">
            <a:latin typeface="Comic Sans MS" pitchFamily="66" charset="0"/>
          </a:endParaRPr>
        </a:p>
      </xdr:txBody>
    </xdr:sp>
    <xdr:clientData/>
  </xdr:twoCellAnchor>
  <xdr:twoCellAnchor>
    <xdr:from>
      <xdr:col>11</xdr:col>
      <xdr:colOff>238125</xdr:colOff>
      <xdr:row>103</xdr:row>
      <xdr:rowOff>171450</xdr:rowOff>
    </xdr:from>
    <xdr:to>
      <xdr:col>11</xdr:col>
      <xdr:colOff>542925</xdr:colOff>
      <xdr:row>104</xdr:row>
      <xdr:rowOff>161928</xdr:rowOff>
    </xdr:to>
    <xdr:sp macro="" textlink="">
      <xdr:nvSpPr>
        <xdr:cNvPr id="28" name="Bent Arrow 27"/>
        <xdr:cNvSpPr/>
      </xdr:nvSpPr>
      <xdr:spPr>
        <a:xfrm rot="5400000">
          <a:off x="577691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66675</xdr:colOff>
      <xdr:row>103</xdr:row>
      <xdr:rowOff>171450</xdr:rowOff>
    </xdr:from>
    <xdr:to>
      <xdr:col>3</xdr:col>
      <xdr:colOff>371475</xdr:colOff>
      <xdr:row>104</xdr:row>
      <xdr:rowOff>161928</xdr:rowOff>
    </xdr:to>
    <xdr:sp macro="" textlink="">
      <xdr:nvSpPr>
        <xdr:cNvPr id="29" name="Bent Arrow 28"/>
        <xdr:cNvSpPr/>
      </xdr:nvSpPr>
      <xdr:spPr>
        <a:xfrm rot="16200000" flipH="1">
          <a:off x="72866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11</xdr:col>
      <xdr:colOff>247650</xdr:colOff>
      <xdr:row>111</xdr:row>
      <xdr:rowOff>152400</xdr:rowOff>
    </xdr:from>
    <xdr:to>
      <xdr:col>11</xdr:col>
      <xdr:colOff>552450</xdr:colOff>
      <xdr:row>112</xdr:row>
      <xdr:rowOff>161928</xdr:rowOff>
    </xdr:to>
    <xdr:sp macro="" textlink="">
      <xdr:nvSpPr>
        <xdr:cNvPr id="30" name="Bent Arrow 29"/>
        <xdr:cNvSpPr/>
      </xdr:nvSpPr>
      <xdr:spPr>
        <a:xfrm rot="5400000">
          <a:off x="5786436" y="763428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76200</xdr:colOff>
      <xdr:row>111</xdr:row>
      <xdr:rowOff>152400</xdr:rowOff>
    </xdr:from>
    <xdr:to>
      <xdr:col>3</xdr:col>
      <xdr:colOff>381000</xdr:colOff>
      <xdr:row>112</xdr:row>
      <xdr:rowOff>161928</xdr:rowOff>
    </xdr:to>
    <xdr:sp macro="" textlink="">
      <xdr:nvSpPr>
        <xdr:cNvPr id="31" name="Bent Arrow 30"/>
        <xdr:cNvSpPr/>
      </xdr:nvSpPr>
      <xdr:spPr>
        <a:xfrm rot="16200000" flipH="1">
          <a:off x="738186" y="763428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13</xdr:col>
      <xdr:colOff>19049</xdr:colOff>
      <xdr:row>120</xdr:row>
      <xdr:rowOff>38099</xdr:rowOff>
    </xdr:from>
    <xdr:to>
      <xdr:col>20</xdr:col>
      <xdr:colOff>552450</xdr:colOff>
      <xdr:row>123</xdr:row>
      <xdr:rowOff>142874</xdr:rowOff>
    </xdr:to>
    <xdr:sp macro="" textlink="">
      <xdr:nvSpPr>
        <xdr:cNvPr id="32" name="Cloud 31"/>
        <xdr:cNvSpPr/>
      </xdr:nvSpPr>
      <xdr:spPr>
        <a:xfrm>
          <a:off x="6724649" y="10820399"/>
          <a:ext cx="4800601" cy="676275"/>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Complete sentences are your friend!</a:t>
          </a:r>
        </a:p>
      </xdr:txBody>
    </xdr:sp>
    <xdr:clientData/>
  </xdr:twoCellAnchor>
  <xdr:twoCellAnchor>
    <xdr:from>
      <xdr:col>8</xdr:col>
      <xdr:colOff>161869</xdr:colOff>
      <xdr:row>135</xdr:row>
      <xdr:rowOff>150999</xdr:rowOff>
    </xdr:from>
    <xdr:to>
      <xdr:col>13</xdr:col>
      <xdr:colOff>587557</xdr:colOff>
      <xdr:row>138</xdr:row>
      <xdr:rowOff>17649</xdr:rowOff>
    </xdr:to>
    <xdr:sp macro="" textlink="">
      <xdr:nvSpPr>
        <xdr:cNvPr id="34" name="Right Arrow 33"/>
        <xdr:cNvSpPr/>
      </xdr:nvSpPr>
      <xdr:spPr>
        <a:xfrm rot="21325507">
          <a:off x="3819469" y="1494024"/>
          <a:ext cx="3473688"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collected</a:t>
          </a:r>
          <a:endParaRPr lang="en-US" sz="1100">
            <a:latin typeface="Comic Sans MS" pitchFamily="66" charset="0"/>
          </a:endParaRPr>
        </a:p>
      </xdr:txBody>
    </xdr:sp>
    <xdr:clientData/>
  </xdr:twoCellAnchor>
  <xdr:twoCellAnchor>
    <xdr:from>
      <xdr:col>8</xdr:col>
      <xdr:colOff>152344</xdr:colOff>
      <xdr:row>137</xdr:row>
      <xdr:rowOff>179573</xdr:rowOff>
    </xdr:from>
    <xdr:to>
      <xdr:col>13</xdr:col>
      <xdr:colOff>578032</xdr:colOff>
      <xdr:row>140</xdr:row>
      <xdr:rowOff>46223</xdr:rowOff>
    </xdr:to>
    <xdr:sp macro="" textlink="">
      <xdr:nvSpPr>
        <xdr:cNvPr id="35" name="Right Arrow 34"/>
        <xdr:cNvSpPr/>
      </xdr:nvSpPr>
      <xdr:spPr>
        <a:xfrm rot="300000">
          <a:off x="3809944" y="1913123"/>
          <a:ext cx="3473688" cy="4476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100">
              <a:latin typeface="Comic Sans MS" pitchFamily="66" charset="0"/>
            </a:rPr>
            <a:t>Enter the date this</a:t>
          </a:r>
          <a:r>
            <a:rPr lang="en-US" sz="1100" baseline="0">
              <a:latin typeface="Comic Sans MS" pitchFamily="66" charset="0"/>
            </a:rPr>
            <a:t> data was analyzed</a:t>
          </a:r>
          <a:endParaRPr lang="en-US" sz="1100">
            <a:latin typeface="Comic Sans MS" pitchFamily="66" charset="0"/>
          </a:endParaRPr>
        </a:p>
      </xdr:txBody>
    </xdr:sp>
    <xdr:clientData/>
  </xdr:twoCellAnchor>
  <xdr:twoCellAnchor>
    <xdr:from>
      <xdr:col>11</xdr:col>
      <xdr:colOff>238125</xdr:colOff>
      <xdr:row>167</xdr:row>
      <xdr:rowOff>171450</xdr:rowOff>
    </xdr:from>
    <xdr:to>
      <xdr:col>11</xdr:col>
      <xdr:colOff>542925</xdr:colOff>
      <xdr:row>168</xdr:row>
      <xdr:rowOff>161928</xdr:rowOff>
    </xdr:to>
    <xdr:sp macro="" textlink="">
      <xdr:nvSpPr>
        <xdr:cNvPr id="36" name="Bent Arrow 35"/>
        <xdr:cNvSpPr/>
      </xdr:nvSpPr>
      <xdr:spPr>
        <a:xfrm rot="5400000">
          <a:off x="577691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66675</xdr:colOff>
      <xdr:row>167</xdr:row>
      <xdr:rowOff>171450</xdr:rowOff>
    </xdr:from>
    <xdr:to>
      <xdr:col>3</xdr:col>
      <xdr:colOff>371475</xdr:colOff>
      <xdr:row>168</xdr:row>
      <xdr:rowOff>161928</xdr:rowOff>
    </xdr:to>
    <xdr:sp macro="" textlink="">
      <xdr:nvSpPr>
        <xdr:cNvPr id="37" name="Bent Arrow 36"/>
        <xdr:cNvSpPr/>
      </xdr:nvSpPr>
      <xdr:spPr>
        <a:xfrm rot="16200000" flipH="1">
          <a:off x="728661" y="3986214"/>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11</xdr:col>
      <xdr:colOff>247650</xdr:colOff>
      <xdr:row>175</xdr:row>
      <xdr:rowOff>152400</xdr:rowOff>
    </xdr:from>
    <xdr:to>
      <xdr:col>11</xdr:col>
      <xdr:colOff>552450</xdr:colOff>
      <xdr:row>176</xdr:row>
      <xdr:rowOff>161928</xdr:rowOff>
    </xdr:to>
    <xdr:sp macro="" textlink="">
      <xdr:nvSpPr>
        <xdr:cNvPr id="38" name="Bent Arrow 37"/>
        <xdr:cNvSpPr/>
      </xdr:nvSpPr>
      <xdr:spPr>
        <a:xfrm rot="5400000">
          <a:off x="5786436" y="763428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3</xdr:col>
      <xdr:colOff>76200</xdr:colOff>
      <xdr:row>175</xdr:row>
      <xdr:rowOff>152400</xdr:rowOff>
    </xdr:from>
    <xdr:to>
      <xdr:col>3</xdr:col>
      <xdr:colOff>381000</xdr:colOff>
      <xdr:row>176</xdr:row>
      <xdr:rowOff>161928</xdr:rowOff>
    </xdr:to>
    <xdr:sp macro="" textlink="">
      <xdr:nvSpPr>
        <xdr:cNvPr id="39" name="Bent Arrow 38"/>
        <xdr:cNvSpPr/>
      </xdr:nvSpPr>
      <xdr:spPr>
        <a:xfrm rot="16200000" flipH="1">
          <a:off x="738186" y="7634289"/>
          <a:ext cx="200028" cy="3048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13</xdr:col>
      <xdr:colOff>19049</xdr:colOff>
      <xdr:row>184</xdr:row>
      <xdr:rowOff>38099</xdr:rowOff>
    </xdr:from>
    <xdr:to>
      <xdr:col>20</xdr:col>
      <xdr:colOff>552450</xdr:colOff>
      <xdr:row>187</xdr:row>
      <xdr:rowOff>142874</xdr:rowOff>
    </xdr:to>
    <xdr:sp macro="" textlink="">
      <xdr:nvSpPr>
        <xdr:cNvPr id="40" name="Cloud 39"/>
        <xdr:cNvSpPr/>
      </xdr:nvSpPr>
      <xdr:spPr>
        <a:xfrm>
          <a:off x="6724649" y="10820399"/>
          <a:ext cx="4800601" cy="676275"/>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Complete sentences are your friend!</a:t>
          </a:r>
        </a:p>
      </xdr:txBody>
    </xdr:sp>
    <xdr:clientData/>
  </xdr:twoCellAnchor>
  <xdr:twoCellAnchor editAs="oneCell">
    <xdr:from>
      <xdr:col>11</xdr:col>
      <xdr:colOff>438150</xdr:colOff>
      <xdr:row>76</xdr:row>
      <xdr:rowOff>99525</xdr:rowOff>
    </xdr:from>
    <xdr:to>
      <xdr:col>18</xdr:col>
      <xdr:colOff>359550</xdr:colOff>
      <xdr:row>83</xdr:row>
      <xdr:rowOff>35700</xdr:rowOff>
    </xdr:to>
    <xdr:pic>
      <xdr:nvPicPr>
        <xdr:cNvPr id="44" name="Picture 43" descr="Student with Chemicals 1.jpg"/>
        <xdr:cNvPicPr>
          <a:picLocks noChangeAspect="1"/>
        </xdr:cNvPicPr>
      </xdr:nvPicPr>
      <xdr:blipFill>
        <a:blip xmlns:r="http://schemas.openxmlformats.org/officeDocument/2006/relationships" r:embed="rId5" cstate="email"/>
        <a:stretch>
          <a:fillRect/>
        </a:stretch>
      </xdr:blipFill>
      <xdr:spPr>
        <a:xfrm>
          <a:off x="5943600" y="14739450"/>
          <a:ext cx="4188600" cy="12792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15</xdr:col>
      <xdr:colOff>371475</xdr:colOff>
      <xdr:row>12</xdr:row>
      <xdr:rowOff>149226</xdr:rowOff>
    </xdr:from>
    <xdr:to>
      <xdr:col>19</xdr:col>
      <xdr:colOff>9523</xdr:colOff>
      <xdr:row>19</xdr:row>
      <xdr:rowOff>180974</xdr:rowOff>
    </xdr:to>
    <xdr:pic>
      <xdr:nvPicPr>
        <xdr:cNvPr id="33" name="Picture 32" descr="Bacteria in Dish 1.jpg"/>
        <xdr:cNvPicPr>
          <a:picLocks noChangeAspect="1"/>
        </xdr:cNvPicPr>
      </xdr:nvPicPr>
      <xdr:blipFill>
        <a:blip xmlns:r="http://schemas.openxmlformats.org/officeDocument/2006/relationships" r:embed="rId6" cstate="email"/>
        <a:stretch>
          <a:fillRect/>
        </a:stretch>
      </xdr:blipFill>
      <xdr:spPr>
        <a:xfrm>
          <a:off x="8315325" y="2463801"/>
          <a:ext cx="2076448" cy="138429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20011560" lon="20395124" rev="490189"/>
          </a:camera>
          <a:lightRig rig="threePt" dir="t"/>
        </a:scene3d>
        <a:sp3d contourW="6350" prstMaterial="matte">
          <a:bevelT w="101600" h="101600"/>
          <a:contourClr>
            <a:srgbClr val="969696"/>
          </a:contourClr>
        </a:sp3d>
      </xdr:spPr>
    </xdr:pic>
    <xdr:clientData/>
  </xdr:twoCellAnchor>
  <xdr:twoCellAnchor editAs="oneCell">
    <xdr:from>
      <xdr:col>12</xdr:col>
      <xdr:colOff>76200</xdr:colOff>
      <xdr:row>12</xdr:row>
      <xdr:rowOff>63693</xdr:rowOff>
    </xdr:from>
    <xdr:to>
      <xdr:col>15</xdr:col>
      <xdr:colOff>200025</xdr:colOff>
      <xdr:row>19</xdr:row>
      <xdr:rowOff>175612</xdr:rowOff>
    </xdr:to>
    <xdr:pic>
      <xdr:nvPicPr>
        <xdr:cNvPr id="41" name="Picture 40" descr="Student with Plant 1.jpg"/>
        <xdr:cNvPicPr>
          <a:picLocks noChangeAspect="1"/>
        </xdr:cNvPicPr>
      </xdr:nvPicPr>
      <xdr:blipFill>
        <a:blip xmlns:r="http://schemas.openxmlformats.org/officeDocument/2006/relationships" r:embed="rId7" cstate="email"/>
        <a:stretch>
          <a:fillRect/>
        </a:stretch>
      </xdr:blipFill>
      <xdr:spPr>
        <a:xfrm>
          <a:off x="6191250" y="2378268"/>
          <a:ext cx="1952625" cy="1464469"/>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14</xdr:col>
      <xdr:colOff>267116</xdr:colOff>
      <xdr:row>140</xdr:row>
      <xdr:rowOff>85725</xdr:rowOff>
    </xdr:from>
    <xdr:to>
      <xdr:col>17</xdr:col>
      <xdr:colOff>556718</xdr:colOff>
      <xdr:row>147</xdr:row>
      <xdr:rowOff>152400</xdr:rowOff>
    </xdr:to>
    <xdr:pic>
      <xdr:nvPicPr>
        <xdr:cNvPr id="46" name="Picture 45" descr="Student with Electricity 1.jpg"/>
        <xdr:cNvPicPr>
          <a:picLocks noChangeAspect="1"/>
        </xdr:cNvPicPr>
      </xdr:nvPicPr>
      <xdr:blipFill>
        <a:blip xmlns:r="http://schemas.openxmlformats.org/officeDocument/2006/relationships" r:embed="rId8" cstate="email">
          <a:lum contrast="40000"/>
        </a:blip>
        <a:stretch>
          <a:fillRect/>
        </a:stretch>
      </xdr:blipFill>
      <xdr:spPr>
        <a:xfrm>
          <a:off x="7601366" y="27012900"/>
          <a:ext cx="2118402" cy="14097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fov="4800000">
            <a:rot lat="19799999" lon="1200000" rev="20820000"/>
          </a:camera>
          <a:lightRig rig="threePt" dir="t"/>
        </a:scene3d>
        <a:sp3d contourW="6350" prstMaterial="matte">
          <a:bevelT w="101600" h="101600"/>
          <a:contourClr>
            <a:srgbClr val="969696"/>
          </a:contourClr>
        </a:sp3d>
      </xdr:spPr>
    </xdr:pic>
    <xdr:clientData/>
  </xdr:twoCellAnchor>
  <xdr:twoCellAnchor editAs="oneCell">
    <xdr:from>
      <xdr:col>11</xdr:col>
      <xdr:colOff>581025</xdr:colOff>
      <xdr:row>140</xdr:row>
      <xdr:rowOff>141337</xdr:rowOff>
    </xdr:from>
    <xdr:to>
      <xdr:col>15</xdr:col>
      <xdr:colOff>202081</xdr:colOff>
      <xdr:row>147</xdr:row>
      <xdr:rowOff>171450</xdr:rowOff>
    </xdr:to>
    <xdr:pic>
      <xdr:nvPicPr>
        <xdr:cNvPr id="48" name="Picture 47" descr="Student with electricity 3.jpg"/>
        <xdr:cNvPicPr>
          <a:picLocks noChangeAspect="1"/>
        </xdr:cNvPicPr>
      </xdr:nvPicPr>
      <xdr:blipFill>
        <a:blip xmlns:r="http://schemas.openxmlformats.org/officeDocument/2006/relationships" r:embed="rId9" cstate="email"/>
        <a:stretch>
          <a:fillRect/>
        </a:stretch>
      </xdr:blipFill>
      <xdr:spPr>
        <a:xfrm>
          <a:off x="6086475" y="27068512"/>
          <a:ext cx="2059456" cy="137313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20348661" lon="20117042" rev="536754"/>
          </a:camera>
          <a:lightRig rig="threePt" dir="t"/>
        </a:scene3d>
        <a:sp3d contourW="6350" prstMaterial="matte">
          <a:bevelT w="101600" h="101600"/>
          <a:contourClr>
            <a:srgbClr val="969696"/>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11895</xdr:colOff>
      <xdr:row>11</xdr:row>
      <xdr:rowOff>126542</xdr:rowOff>
    </xdr:from>
    <xdr:to>
      <xdr:col>20</xdr:col>
      <xdr:colOff>581568</xdr:colOff>
      <xdr:row>21</xdr:row>
      <xdr:rowOff>135804</xdr:rowOff>
    </xdr:to>
    <xdr:sp macro="" textlink="">
      <xdr:nvSpPr>
        <xdr:cNvPr id="14" name="Circular Arrow 13"/>
        <xdr:cNvSpPr/>
      </xdr:nvSpPr>
      <xdr:spPr>
        <a:xfrm rot="3045311">
          <a:off x="9702801" y="2284736"/>
          <a:ext cx="1914262" cy="1788873"/>
        </a:xfrm>
        <a:prstGeom prst="circularArrow">
          <a:avLst>
            <a:gd name="adj1" fmla="val 12500"/>
            <a:gd name="adj2" fmla="val 1142319"/>
            <a:gd name="adj3" fmla="val 20457681"/>
            <a:gd name="adj4" fmla="val 13611946"/>
            <a:gd name="adj5" fmla="val 12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oneCellAnchor>
    <xdr:from>
      <xdr:col>2</xdr:col>
      <xdr:colOff>511657</xdr:colOff>
      <xdr:row>0</xdr:row>
      <xdr:rowOff>85725</xdr:rowOff>
    </xdr:from>
    <xdr:ext cx="6863097" cy="781111"/>
    <xdr:sp macro="" textlink="">
      <xdr:nvSpPr>
        <xdr:cNvPr id="4" name="Rectangle 3"/>
        <xdr:cNvSpPr/>
      </xdr:nvSpPr>
      <xdr:spPr>
        <a:xfrm>
          <a:off x="511657" y="85725"/>
          <a:ext cx="6863097"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Concluding on</a:t>
          </a:r>
          <a:r>
            <a:rPr lang="en-US" sz="4400" b="1" cap="none" spc="0" baseline="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 the affects of </a:t>
          </a:r>
          <a:endPar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endParaRPr>
        </a:p>
      </xdr:txBody>
    </xdr:sp>
    <xdr:clientData/>
  </xdr:oneCellAnchor>
  <xdr:oneCellAnchor>
    <xdr:from>
      <xdr:col>6</xdr:col>
      <xdr:colOff>571015</xdr:colOff>
      <xdr:row>6</xdr:row>
      <xdr:rowOff>171450</xdr:rowOff>
    </xdr:from>
    <xdr:ext cx="2259145" cy="937629"/>
    <xdr:sp macro="" textlink="">
      <xdr:nvSpPr>
        <xdr:cNvPr id="5" name="Rectangle 4"/>
        <xdr:cNvSpPr/>
      </xdr:nvSpPr>
      <xdr:spPr>
        <a:xfrm>
          <a:off x="3009415" y="1314450"/>
          <a:ext cx="2259145" cy="937629"/>
        </a:xfrm>
        <a:prstGeom prst="rect">
          <a:avLst/>
        </a:prstGeom>
        <a:noFill/>
      </xdr:spPr>
      <xdr:txBody>
        <a:bodyPr wrap="none" lIns="91440" tIns="45720" rIns="91440" bIns="45720">
          <a:spAutoFit/>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5400" b="1" cap="none" spc="0">
              <a:ln/>
              <a:solidFill>
                <a:schemeClr val="accent3"/>
              </a:solidFill>
              <a:effectLst/>
            </a:rPr>
            <a:t>growth</a:t>
          </a:r>
        </a:p>
      </xdr:txBody>
    </xdr:sp>
    <xdr:clientData/>
  </xdr:oneCellAnchor>
  <xdr:oneCellAnchor>
    <xdr:from>
      <xdr:col>3</xdr:col>
      <xdr:colOff>515743</xdr:colOff>
      <xdr:row>3</xdr:row>
      <xdr:rowOff>28575</xdr:rowOff>
    </xdr:from>
    <xdr:ext cx="2957796" cy="937629"/>
    <xdr:sp macro="" textlink="">
      <xdr:nvSpPr>
        <xdr:cNvPr id="6" name="Rectangle 5"/>
        <xdr:cNvSpPr/>
      </xdr:nvSpPr>
      <xdr:spPr>
        <a:xfrm>
          <a:off x="1125343" y="600075"/>
          <a:ext cx="2957796"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Biological</a:t>
          </a:r>
        </a:p>
      </xdr:txBody>
    </xdr:sp>
    <xdr:clientData/>
  </xdr:oneCellAnchor>
  <xdr:oneCellAnchor>
    <xdr:from>
      <xdr:col>8</xdr:col>
      <xdr:colOff>496249</xdr:colOff>
      <xdr:row>3</xdr:row>
      <xdr:rowOff>38100</xdr:rowOff>
    </xdr:from>
    <xdr:ext cx="2806602" cy="937629"/>
    <xdr:sp macro="" textlink="">
      <xdr:nvSpPr>
        <xdr:cNvPr id="7" name="Rectangle 6"/>
        <xdr:cNvSpPr/>
      </xdr:nvSpPr>
      <xdr:spPr>
        <a:xfrm>
          <a:off x="4153849" y="609600"/>
          <a:ext cx="2806602"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7030A0"/>
              </a:solidFill>
              <a:effectLst>
                <a:outerShdw blurRad="50000" dist="50800" dir="7500000" algn="tl">
                  <a:srgbClr val="000000">
                    <a:shade val="5000"/>
                    <a:alpha val="35000"/>
                  </a:srgbClr>
                </a:outerShdw>
              </a:effectLst>
            </a:rPr>
            <a:t>Chemical</a:t>
          </a:r>
        </a:p>
      </xdr:txBody>
    </xdr:sp>
    <xdr:clientData/>
  </xdr:oneCellAnchor>
  <xdr:oneCellAnchor>
    <xdr:from>
      <xdr:col>15</xdr:col>
      <xdr:colOff>125238</xdr:colOff>
      <xdr:row>3</xdr:row>
      <xdr:rowOff>9525</xdr:rowOff>
    </xdr:from>
    <xdr:ext cx="2500877" cy="937629"/>
    <xdr:sp macro="" textlink="">
      <xdr:nvSpPr>
        <xdr:cNvPr id="8" name="Rectangle 7"/>
        <xdr:cNvSpPr/>
      </xdr:nvSpPr>
      <xdr:spPr>
        <a:xfrm>
          <a:off x="8050038" y="581025"/>
          <a:ext cx="2500877" cy="937629"/>
        </a:xfrm>
        <a:prstGeom prst="rect">
          <a:avLst/>
        </a:prstGeom>
        <a:noFill/>
      </xdr:spPr>
      <xdr:txBody>
        <a:bodyPr wrap="none" lIns="91440" tIns="45720" rIns="91440" bIns="45720">
          <a:spAutoFit/>
        </a:bodyPr>
        <a:lstStyle/>
        <a:p>
          <a:pPr algn="ctr"/>
          <a:r>
            <a:rPr lang="en-US" sz="5400" b="1" cap="none" spc="0">
              <a:ln w="19050">
                <a:solidFill>
                  <a:schemeClr val="tx2">
                    <a:tint val="1000"/>
                  </a:schemeClr>
                </a:solidFill>
                <a:prstDash val="solid"/>
              </a:ln>
              <a:solidFill>
                <a:srgbClr val="FFFF00"/>
              </a:solidFill>
              <a:effectLst>
                <a:outerShdw blurRad="50000" dist="50800" dir="7500000" algn="tl">
                  <a:srgbClr val="000000">
                    <a:shade val="5000"/>
                    <a:alpha val="35000"/>
                  </a:srgbClr>
                </a:outerShdw>
              </a:effectLst>
            </a:rPr>
            <a:t>Physical</a:t>
          </a:r>
        </a:p>
      </xdr:txBody>
    </xdr:sp>
    <xdr:clientData/>
  </xdr:oneCellAnchor>
  <xdr:oneCellAnchor>
    <xdr:from>
      <xdr:col>8</xdr:col>
      <xdr:colOff>244350</xdr:colOff>
      <xdr:row>4</xdr:row>
      <xdr:rowOff>9525</xdr:rowOff>
    </xdr:from>
    <xdr:ext cx="330154" cy="781111"/>
    <xdr:sp macro="" textlink="">
      <xdr:nvSpPr>
        <xdr:cNvPr id="9" name="Rectangle 8"/>
        <xdr:cNvSpPr/>
      </xdr:nvSpPr>
      <xdr:spPr>
        <a:xfrm>
          <a:off x="3901950" y="771525"/>
          <a:ext cx="33015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a:t>
          </a:r>
        </a:p>
      </xdr:txBody>
    </xdr:sp>
    <xdr:clientData/>
  </xdr:oneCellAnchor>
  <xdr:oneCellAnchor>
    <xdr:from>
      <xdr:col>13</xdr:col>
      <xdr:colOff>111000</xdr:colOff>
      <xdr:row>4</xdr:row>
      <xdr:rowOff>38100</xdr:rowOff>
    </xdr:from>
    <xdr:ext cx="330154" cy="781111"/>
    <xdr:sp macro="" textlink="">
      <xdr:nvSpPr>
        <xdr:cNvPr id="10" name="Rectangle 9"/>
        <xdr:cNvSpPr/>
      </xdr:nvSpPr>
      <xdr:spPr>
        <a:xfrm>
          <a:off x="6816600" y="800100"/>
          <a:ext cx="33015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a:t>
          </a:r>
        </a:p>
      </xdr:txBody>
    </xdr:sp>
    <xdr:clientData/>
  </xdr:oneCellAnchor>
  <xdr:oneCellAnchor>
    <xdr:from>
      <xdr:col>13</xdr:col>
      <xdr:colOff>322725</xdr:colOff>
      <xdr:row>4</xdr:row>
      <xdr:rowOff>0</xdr:rowOff>
    </xdr:from>
    <xdr:ext cx="1068754" cy="781111"/>
    <xdr:sp macro="" textlink="">
      <xdr:nvSpPr>
        <xdr:cNvPr id="11" name="Rectangle 10"/>
        <xdr:cNvSpPr/>
      </xdr:nvSpPr>
      <xdr:spPr>
        <a:xfrm>
          <a:off x="7028325" y="762000"/>
          <a:ext cx="1068754"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and</a:t>
          </a:r>
        </a:p>
      </xdr:txBody>
    </xdr:sp>
    <xdr:clientData/>
  </xdr:oneCellAnchor>
  <xdr:oneCellAnchor>
    <xdr:from>
      <xdr:col>2</xdr:col>
      <xdr:colOff>580903</xdr:colOff>
      <xdr:row>7</xdr:row>
      <xdr:rowOff>57150</xdr:rowOff>
    </xdr:from>
    <xdr:ext cx="2666949" cy="781111"/>
    <xdr:sp macro="" textlink="">
      <xdr:nvSpPr>
        <xdr:cNvPr id="12" name="Rectangle 11"/>
        <xdr:cNvSpPr/>
      </xdr:nvSpPr>
      <xdr:spPr>
        <a:xfrm>
          <a:off x="580903" y="1390650"/>
          <a:ext cx="2666949" cy="781111"/>
        </a:xfrm>
        <a:prstGeom prst="rect">
          <a:avLst/>
        </a:prstGeom>
        <a:noFill/>
      </xdr:spPr>
      <xdr:txBody>
        <a:bodyPr wrap="none" lIns="91440" tIns="45720" rIns="91440" bIns="45720">
          <a:spAutoFit/>
        </a:bodyPr>
        <a:lstStyle/>
        <a:p>
          <a:pPr algn="ctr"/>
          <a:r>
            <a:rPr lang="en-US" sz="4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factors of  </a:t>
          </a:r>
        </a:p>
      </xdr:txBody>
    </xdr:sp>
    <xdr:clientData/>
  </xdr:oneCellAnchor>
  <xdr:twoCellAnchor>
    <xdr:from>
      <xdr:col>12</xdr:col>
      <xdr:colOff>457200</xdr:colOff>
      <xdr:row>7</xdr:row>
      <xdr:rowOff>22540</xdr:rowOff>
    </xdr:from>
    <xdr:to>
      <xdr:col>20</xdr:col>
      <xdr:colOff>581024</xdr:colOff>
      <xdr:row>19</xdr:row>
      <xdr:rowOff>28576</xdr:rowOff>
    </xdr:to>
    <xdr:sp macro="" textlink="">
      <xdr:nvSpPr>
        <xdr:cNvPr id="13" name="Cloud 12"/>
        <xdr:cNvSpPr/>
      </xdr:nvSpPr>
      <xdr:spPr>
        <a:xfrm>
          <a:off x="6553200" y="1356040"/>
          <a:ext cx="5000624" cy="2292036"/>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200">
              <a:latin typeface="Comic Sans MS" pitchFamily="66" charset="0"/>
            </a:rPr>
            <a:t>Include any visuals or additional resources that will add to the reader's understanding of your subject, question, and hypothesis! Organize them logically alongside the paragraphs they relate to, and be sure to add a caption that briefly describes them!</a:t>
          </a:r>
        </a:p>
      </xdr:txBody>
    </xdr:sp>
    <xdr:clientData/>
  </xdr:twoCellAnchor>
  <xdr:twoCellAnchor>
    <xdr:from>
      <xdr:col>13</xdr:col>
      <xdr:colOff>38100</xdr:colOff>
      <xdr:row>57</xdr:row>
      <xdr:rowOff>104775</xdr:rowOff>
    </xdr:from>
    <xdr:to>
      <xdr:col>13</xdr:col>
      <xdr:colOff>581025</xdr:colOff>
      <xdr:row>88</xdr:row>
      <xdr:rowOff>85726</xdr:rowOff>
    </xdr:to>
    <xdr:sp macro="" textlink="">
      <xdr:nvSpPr>
        <xdr:cNvPr id="15" name="Right Arrow Callout 14"/>
        <xdr:cNvSpPr/>
      </xdr:nvSpPr>
      <xdr:spPr>
        <a:xfrm>
          <a:off x="6762750" y="11001375"/>
          <a:ext cx="542925" cy="5895976"/>
        </a:xfrm>
        <a:prstGeom prst="rightArrowCallout">
          <a:avLst>
            <a:gd name="adj1" fmla="val 48966"/>
            <a:gd name="adj2" fmla="val 182933"/>
            <a:gd name="adj3" fmla="val 38420"/>
            <a:gd name="adj4" fmla="val 427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rtlCol="0" anchor="ctr"/>
        <a:lstStyle/>
        <a:p>
          <a:pPr algn="ctr"/>
          <a:r>
            <a:rPr lang="en-US" sz="1400">
              <a:latin typeface="Comic Sans MS" pitchFamily="66" charset="0"/>
            </a:rPr>
            <a:t>Pictures, Links, and</a:t>
          </a:r>
          <a:r>
            <a:rPr lang="en-US" sz="1400" baseline="0">
              <a:latin typeface="Comic Sans MS" pitchFamily="66" charset="0"/>
            </a:rPr>
            <a:t> Resources!</a:t>
          </a:r>
          <a:endParaRPr lang="en-US" sz="1400">
            <a:latin typeface="Comic Sans MS" pitchFamily="66" charset="0"/>
          </a:endParaRPr>
        </a:p>
      </xdr:txBody>
    </xdr:sp>
    <xdr:clientData/>
  </xdr:twoCellAnchor>
  <xdr:twoCellAnchor>
    <xdr:from>
      <xdr:col>13</xdr:col>
      <xdr:colOff>38100</xdr:colOff>
      <xdr:row>101</xdr:row>
      <xdr:rowOff>180976</xdr:rowOff>
    </xdr:from>
    <xdr:to>
      <xdr:col>13</xdr:col>
      <xdr:colOff>581025</xdr:colOff>
      <xdr:row>127</xdr:row>
      <xdr:rowOff>9526</xdr:rowOff>
    </xdr:to>
    <xdr:sp macro="" textlink="">
      <xdr:nvSpPr>
        <xdr:cNvPr id="17" name="Right Arrow Callout 16"/>
        <xdr:cNvSpPr/>
      </xdr:nvSpPr>
      <xdr:spPr>
        <a:xfrm>
          <a:off x="6762750" y="19469101"/>
          <a:ext cx="542925" cy="4791075"/>
        </a:xfrm>
        <a:prstGeom prst="rightArrowCallout">
          <a:avLst>
            <a:gd name="adj1" fmla="val 48966"/>
            <a:gd name="adj2" fmla="val 182933"/>
            <a:gd name="adj3" fmla="val 38420"/>
            <a:gd name="adj4" fmla="val 427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vert="vert270" rtlCol="0" anchor="ctr"/>
        <a:lstStyle/>
        <a:p>
          <a:pPr algn="ctr"/>
          <a:r>
            <a:rPr lang="en-US" sz="1400">
              <a:latin typeface="Comic Sans MS" pitchFamily="66" charset="0"/>
            </a:rPr>
            <a:t>Pictures, Links, and</a:t>
          </a:r>
          <a:r>
            <a:rPr lang="en-US" sz="1400" baseline="0">
              <a:latin typeface="Comic Sans MS" pitchFamily="66" charset="0"/>
            </a:rPr>
            <a:t> Resources!</a:t>
          </a:r>
          <a:endParaRPr lang="en-US" sz="1400">
            <a:latin typeface="Comic Sans MS" pitchFamily="66" charset="0"/>
          </a:endParaRPr>
        </a:p>
      </xdr:txBody>
    </xdr:sp>
    <xdr:clientData/>
  </xdr:twoCellAnchor>
  <xdr:twoCellAnchor>
    <xdr:from>
      <xdr:col>4</xdr:col>
      <xdr:colOff>38101</xdr:colOff>
      <xdr:row>131</xdr:row>
      <xdr:rowOff>76200</xdr:rowOff>
    </xdr:from>
    <xdr:to>
      <xdr:col>15</xdr:col>
      <xdr:colOff>190501</xdr:colOff>
      <xdr:row>139</xdr:row>
      <xdr:rowOff>19050</xdr:rowOff>
    </xdr:to>
    <xdr:sp macro="" textlink="">
      <xdr:nvSpPr>
        <xdr:cNvPr id="18" name="Cloud 17"/>
        <xdr:cNvSpPr/>
      </xdr:nvSpPr>
      <xdr:spPr>
        <a:xfrm>
          <a:off x="1276351" y="25098375"/>
          <a:ext cx="6858000" cy="1466850"/>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600">
              <a:latin typeface="Comic Sans MS" pitchFamily="66" charset="0"/>
            </a:rPr>
            <a:t>Allow me to synthesize</a:t>
          </a:r>
          <a:r>
            <a:rPr lang="en-US" sz="1600" baseline="0">
              <a:latin typeface="Comic Sans MS" pitchFamily="66" charset="0"/>
            </a:rPr>
            <a:t> these for you!</a:t>
          </a:r>
        </a:p>
      </xdr:txBody>
    </xdr:sp>
    <xdr:clientData/>
  </xdr:twoCellAnchor>
  <xdr:twoCellAnchor>
    <xdr:from>
      <xdr:col>2</xdr:col>
      <xdr:colOff>342899</xdr:colOff>
      <xdr:row>132</xdr:row>
      <xdr:rowOff>76199</xdr:rowOff>
    </xdr:from>
    <xdr:to>
      <xdr:col>4</xdr:col>
      <xdr:colOff>476249</xdr:colOff>
      <xdr:row>139</xdr:row>
      <xdr:rowOff>76199</xdr:rowOff>
    </xdr:to>
    <xdr:sp macro="" textlink="">
      <xdr:nvSpPr>
        <xdr:cNvPr id="19" name="5-Point Star 18"/>
        <xdr:cNvSpPr/>
      </xdr:nvSpPr>
      <xdr:spPr>
        <a:xfrm rot="20486973">
          <a:off x="361949" y="25288874"/>
          <a:ext cx="1352550" cy="1333500"/>
        </a:xfrm>
        <a:prstGeom prst="star5">
          <a:avLst/>
        </a:prstGeom>
        <a:solidFill>
          <a:srgbClr val="FFFF00">
            <a:alpha val="50000"/>
          </a:srgbClr>
        </a:solidFill>
        <a:ln>
          <a:solidFill>
            <a:srgbClr val="FFC000">
              <a:alpha val="7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228599</xdr:colOff>
      <xdr:row>132</xdr:row>
      <xdr:rowOff>38099</xdr:rowOff>
    </xdr:from>
    <xdr:to>
      <xdr:col>20</xdr:col>
      <xdr:colOff>361949</xdr:colOff>
      <xdr:row>139</xdr:row>
      <xdr:rowOff>38099</xdr:rowOff>
    </xdr:to>
    <xdr:sp macro="" textlink="">
      <xdr:nvSpPr>
        <xdr:cNvPr id="20" name="5-Point Star 19"/>
        <xdr:cNvSpPr/>
      </xdr:nvSpPr>
      <xdr:spPr>
        <a:xfrm rot="2188109">
          <a:off x="10001249" y="25250774"/>
          <a:ext cx="1352550" cy="1333500"/>
        </a:xfrm>
        <a:prstGeom prst="star5">
          <a:avLst/>
        </a:prstGeom>
        <a:solidFill>
          <a:srgbClr val="FFFF00">
            <a:alpha val="50000"/>
          </a:srgbClr>
        </a:solidFill>
        <a:ln>
          <a:solidFill>
            <a:srgbClr val="FFC000">
              <a:alpha val="7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28575</xdr:colOff>
      <xdr:row>172</xdr:row>
      <xdr:rowOff>142875</xdr:rowOff>
    </xdr:from>
    <xdr:to>
      <xdr:col>16</xdr:col>
      <xdr:colOff>581025</xdr:colOff>
      <xdr:row>181</xdr:row>
      <xdr:rowOff>142875</xdr:rowOff>
    </xdr:to>
    <xdr:sp macro="" textlink="">
      <xdr:nvSpPr>
        <xdr:cNvPr id="21" name="Rounded Rectangle 20"/>
        <xdr:cNvSpPr/>
      </xdr:nvSpPr>
      <xdr:spPr>
        <a:xfrm>
          <a:off x="2486025" y="33051750"/>
          <a:ext cx="6648450" cy="17145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800">
              <a:latin typeface="Comic Sans MS" pitchFamily="66" charset="0"/>
            </a:rPr>
            <a:t>To be able to complete this notebook shows that you are not only ready to explore the world around you, but that you can also do so like a true scientist.</a:t>
          </a:r>
        </a:p>
        <a:p>
          <a:pPr algn="ctr"/>
          <a:endParaRPr lang="en-US" sz="900">
            <a:latin typeface="Comic Sans MS" pitchFamily="66" charset="0"/>
          </a:endParaRPr>
        </a:p>
        <a:p>
          <a:pPr algn="ctr"/>
          <a:r>
            <a:rPr lang="en-US" sz="1800">
              <a:latin typeface="Comic Sans MS" pitchFamily="66" charset="0"/>
            </a:rPr>
            <a:t>You have no idea how proud I am of you.</a:t>
          </a:r>
        </a:p>
      </xdr:txBody>
    </xdr:sp>
    <xdr:clientData/>
  </xdr:twoCellAnchor>
  <xdr:twoCellAnchor>
    <xdr:from>
      <xdr:col>4</xdr:col>
      <xdr:colOff>200027</xdr:colOff>
      <xdr:row>177</xdr:row>
      <xdr:rowOff>9523</xdr:rowOff>
    </xdr:from>
    <xdr:to>
      <xdr:col>5</xdr:col>
      <xdr:colOff>180977</xdr:colOff>
      <xdr:row>179</xdr:row>
      <xdr:rowOff>114298</xdr:rowOff>
    </xdr:to>
    <xdr:sp macro="" textlink="">
      <xdr:nvSpPr>
        <xdr:cNvPr id="23" name="5-Point Star 22"/>
        <xdr:cNvSpPr/>
      </xdr:nvSpPr>
      <xdr:spPr>
        <a:xfrm rot="19961199">
          <a:off x="1438277" y="33870898"/>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390525</xdr:colOff>
      <xdr:row>170</xdr:row>
      <xdr:rowOff>142875</xdr:rowOff>
    </xdr:from>
    <xdr:to>
      <xdr:col>7</xdr:col>
      <xdr:colOff>371475</xdr:colOff>
      <xdr:row>173</xdr:row>
      <xdr:rowOff>57150</xdr:rowOff>
    </xdr:to>
    <xdr:sp macro="" textlink="">
      <xdr:nvSpPr>
        <xdr:cNvPr id="24" name="5-Point Star 23"/>
        <xdr:cNvSpPr/>
      </xdr:nvSpPr>
      <xdr:spPr>
        <a:xfrm rot="1104999">
          <a:off x="2847975" y="32670750"/>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1</xdr:colOff>
      <xdr:row>170</xdr:row>
      <xdr:rowOff>104774</xdr:rowOff>
    </xdr:from>
    <xdr:to>
      <xdr:col>4</xdr:col>
      <xdr:colOff>590551</xdr:colOff>
      <xdr:row>173</xdr:row>
      <xdr:rowOff>19049</xdr:rowOff>
    </xdr:to>
    <xdr:sp macro="" textlink="">
      <xdr:nvSpPr>
        <xdr:cNvPr id="25" name="5-Point Star 24"/>
        <xdr:cNvSpPr/>
      </xdr:nvSpPr>
      <xdr:spPr>
        <a:xfrm rot="20480178">
          <a:off x="1238251" y="32632649"/>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485775</xdr:colOff>
      <xdr:row>171</xdr:row>
      <xdr:rowOff>19050</xdr:rowOff>
    </xdr:from>
    <xdr:to>
      <xdr:col>6</xdr:col>
      <xdr:colOff>447675</xdr:colOff>
      <xdr:row>176</xdr:row>
      <xdr:rowOff>47625</xdr:rowOff>
    </xdr:to>
    <xdr:sp macro="" textlink="">
      <xdr:nvSpPr>
        <xdr:cNvPr id="26" name="5-Point Star 25"/>
        <xdr:cNvSpPr/>
      </xdr:nvSpPr>
      <xdr:spPr>
        <a:xfrm rot="20395740">
          <a:off x="1724025" y="32737425"/>
          <a:ext cx="1181100" cy="9810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142875</xdr:colOff>
      <xdr:row>171</xdr:row>
      <xdr:rowOff>19051</xdr:rowOff>
    </xdr:from>
    <xdr:to>
      <xdr:col>18</xdr:col>
      <xdr:colOff>104775</xdr:colOff>
      <xdr:row>176</xdr:row>
      <xdr:rowOff>47626</xdr:rowOff>
    </xdr:to>
    <xdr:sp macro="" textlink="">
      <xdr:nvSpPr>
        <xdr:cNvPr id="27" name="5-Point Star 26"/>
        <xdr:cNvSpPr/>
      </xdr:nvSpPr>
      <xdr:spPr>
        <a:xfrm rot="1161922">
          <a:off x="8696325" y="32737426"/>
          <a:ext cx="1181100" cy="9810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133350</xdr:colOff>
      <xdr:row>177</xdr:row>
      <xdr:rowOff>57150</xdr:rowOff>
    </xdr:from>
    <xdr:to>
      <xdr:col>18</xdr:col>
      <xdr:colOff>114300</xdr:colOff>
      <xdr:row>179</xdr:row>
      <xdr:rowOff>161925</xdr:rowOff>
    </xdr:to>
    <xdr:sp macro="" textlink="">
      <xdr:nvSpPr>
        <xdr:cNvPr id="28" name="5-Point Star 27"/>
        <xdr:cNvSpPr/>
      </xdr:nvSpPr>
      <xdr:spPr>
        <a:xfrm rot="2370193">
          <a:off x="9296400" y="33918525"/>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114300</xdr:colOff>
      <xdr:row>170</xdr:row>
      <xdr:rowOff>85725</xdr:rowOff>
    </xdr:from>
    <xdr:to>
      <xdr:col>19</xdr:col>
      <xdr:colOff>95250</xdr:colOff>
      <xdr:row>173</xdr:row>
      <xdr:rowOff>0</xdr:rowOff>
    </xdr:to>
    <xdr:sp macro="" textlink="">
      <xdr:nvSpPr>
        <xdr:cNvPr id="29" name="5-Point Star 28"/>
        <xdr:cNvSpPr/>
      </xdr:nvSpPr>
      <xdr:spPr>
        <a:xfrm rot="2319820">
          <a:off x="9886950" y="32613600"/>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600075</xdr:colOff>
      <xdr:row>170</xdr:row>
      <xdr:rowOff>76199</xdr:rowOff>
    </xdr:from>
    <xdr:to>
      <xdr:col>15</xdr:col>
      <xdr:colOff>581025</xdr:colOff>
      <xdr:row>172</xdr:row>
      <xdr:rowOff>180974</xdr:rowOff>
    </xdr:to>
    <xdr:sp macro="" textlink="">
      <xdr:nvSpPr>
        <xdr:cNvPr id="30" name="5-Point Star 29"/>
        <xdr:cNvSpPr/>
      </xdr:nvSpPr>
      <xdr:spPr>
        <a:xfrm rot="20297891">
          <a:off x="7934325" y="32604074"/>
          <a:ext cx="590550" cy="485775"/>
        </a:xfrm>
        <a:prstGeom prst="star5">
          <a:avLst/>
        </a:prstGeom>
        <a:solidFill>
          <a:srgbClr val="FFFF00">
            <a:alpha val="50000"/>
          </a:srgbClr>
        </a:solidFill>
        <a:ln>
          <a:gradFill>
            <a:gsLst>
              <a:gs pos="0">
                <a:srgbClr val="FFC000">
                  <a:alpha val="70000"/>
                </a:srgbClr>
              </a:gs>
              <a:gs pos="50000">
                <a:srgbClr val="FFC000">
                  <a:alpha val="50000"/>
                </a:srgbClr>
              </a:gs>
              <a:gs pos="100000">
                <a:srgbClr val="FFFF00">
                  <a:alpha val="70000"/>
                </a:srgbClr>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14</xdr:col>
      <xdr:colOff>523875</xdr:colOff>
      <xdr:row>177</xdr:row>
      <xdr:rowOff>117602</xdr:rowOff>
    </xdr:from>
    <xdr:to>
      <xdr:col>16</xdr:col>
      <xdr:colOff>371475</xdr:colOff>
      <xdr:row>181</xdr:row>
      <xdr:rowOff>95250</xdr:rowOff>
    </xdr:to>
    <xdr:pic>
      <xdr:nvPicPr>
        <xdr:cNvPr id="32" name="Picture 31" descr="thumbs up 2.png"/>
        <xdr:cNvPicPr>
          <a:picLocks noChangeAspect="1"/>
        </xdr:cNvPicPr>
      </xdr:nvPicPr>
      <xdr:blipFill>
        <a:blip xmlns:r="http://schemas.openxmlformats.org/officeDocument/2006/relationships" r:embed="rId1" cstate="print"/>
        <a:stretch>
          <a:fillRect/>
        </a:stretch>
      </xdr:blipFill>
      <xdr:spPr>
        <a:xfrm>
          <a:off x="7858125" y="33978977"/>
          <a:ext cx="1066800" cy="739648"/>
        </a:xfrm>
        <a:prstGeom prst="rect">
          <a:avLst/>
        </a:prstGeom>
      </xdr:spPr>
    </xdr:pic>
    <xdr:clientData/>
  </xdr:twoCellAnchor>
  <xdr:twoCellAnchor editAs="oneCell">
    <xdr:from>
      <xdr:col>15</xdr:col>
      <xdr:colOff>542925</xdr:colOff>
      <xdr:row>131</xdr:row>
      <xdr:rowOff>142875</xdr:rowOff>
    </xdr:from>
    <xdr:to>
      <xdr:col>17</xdr:col>
      <xdr:colOff>600074</xdr:colOff>
      <xdr:row>138</xdr:row>
      <xdr:rowOff>85724</xdr:rowOff>
    </xdr:to>
    <xdr:pic macro="[0]!MergingParagraphs">
      <xdr:nvPicPr>
        <xdr:cNvPr id="41" name="Picture 40" descr="question pic 3.jpg"/>
        <xdr:cNvPicPr>
          <a:picLocks noChangeAspect="1"/>
        </xdr:cNvPicPr>
      </xdr:nvPicPr>
      <xdr:blipFill>
        <a:blip xmlns:r="http://schemas.openxmlformats.org/officeDocument/2006/relationships" r:embed="rId2" cstate="print"/>
        <a:stretch>
          <a:fillRect/>
        </a:stretch>
      </xdr:blipFill>
      <xdr:spPr>
        <a:xfrm>
          <a:off x="8486775" y="25165050"/>
          <a:ext cx="1276349" cy="12763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drawing" Target="../drawings/drawing2.xml"/><Relationship Id="rId7" Type="http://schemas.openxmlformats.org/officeDocument/2006/relationships/oleObject" Target="../embeddings/oleObject3.bin"/><Relationship Id="rId2" Type="http://schemas.openxmlformats.org/officeDocument/2006/relationships/hyperlink" Target="mailto:dpeck2@brockport.edu?subject=Independent%20Investigation%20Questions" TargetMode="External"/><Relationship Id="rId1" Type="http://schemas.openxmlformats.org/officeDocument/2006/relationships/hyperlink" Target="mailto:dpeck2@brockport.edu?subject=Independent%20Investigation%20Questions" TargetMode="External"/><Relationship Id="rId6" Type="http://schemas.openxmlformats.org/officeDocument/2006/relationships/oleObject" Target="../embeddings/oleObject2.bin"/><Relationship Id="rId5" Type="http://schemas.openxmlformats.org/officeDocument/2006/relationships/oleObject" Target="../embeddings/oleObject1.bin"/><Relationship Id="rId10" Type="http://schemas.openxmlformats.org/officeDocument/2006/relationships/oleObject" Target="../embeddings/oleObject6.bin"/><Relationship Id="rId4" Type="http://schemas.openxmlformats.org/officeDocument/2006/relationships/vmlDrawing" Target="../drawings/vmlDrawing2.vml"/><Relationship Id="rId9" Type="http://schemas.openxmlformats.org/officeDocument/2006/relationships/oleObject" Target="../embeddings/oleObject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3.vml"/><Relationship Id="rId1" Type="http://schemas.openxmlformats.org/officeDocument/2006/relationships/drawing" Target="../drawings/drawing4.xml"/><Relationship Id="rId5" Type="http://schemas.openxmlformats.org/officeDocument/2006/relationships/oleObject" Target="../embeddings/oleObject9.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sheetPr codeName="Sheet1">
    <outlinePr showOutlineSymbols="0"/>
  </sheetPr>
  <dimension ref="R27:R28"/>
  <sheetViews>
    <sheetView showGridLines="0" showRowColHeaders="0" showZeros="0" tabSelected="1" showOutlineSymbols="0" workbookViewId="0">
      <pane xSplit="19" topLeftCell="T1" activePane="topRight" state="frozen"/>
      <selection pane="topRight" activeCell="R27" sqref="R27"/>
    </sheetView>
  </sheetViews>
  <sheetFormatPr defaultRowHeight="15"/>
  <sheetData>
    <row r="27" spans="18:18">
      <c r="R27" s="63"/>
    </row>
    <row r="28" spans="18:18">
      <c r="R28" s="63"/>
    </row>
  </sheetData>
  <sheetProtection sheet="1" objects="1" scenarios="1" selectLockedCells="1"/>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sheetPr codeName="Sheet2"/>
  <dimension ref="A1:W379"/>
  <sheetViews>
    <sheetView showGridLines="0" showRowColHeaders="0" zoomScaleNormal="100" workbookViewId="0">
      <pane xSplit="20" topLeftCell="U1" activePane="topRight" state="frozen"/>
      <selection activeCell="A2" sqref="A2"/>
      <selection pane="topRight"/>
    </sheetView>
  </sheetViews>
  <sheetFormatPr defaultRowHeight="12"/>
  <cols>
    <col min="1" max="1" width="0.140625" style="64" customWidth="1"/>
    <col min="2" max="2" width="0.140625" style="65" customWidth="1"/>
    <col min="3" max="3" width="8.140625" style="2" customWidth="1"/>
    <col min="4" max="5" width="12.140625" style="2" bestFit="1" customWidth="1"/>
    <col min="6" max="6" width="9.28515625" style="2" customWidth="1"/>
    <col min="7" max="7" width="9.140625" style="2" customWidth="1"/>
    <col min="8" max="8" width="9.7109375" style="2" customWidth="1"/>
    <col min="9" max="10" width="9.140625" style="2"/>
    <col min="11" max="11" width="9.140625" style="2" customWidth="1"/>
    <col min="12" max="12" width="10.85546875" style="2" customWidth="1"/>
    <col min="13" max="13" width="11.5703125" style="2" bestFit="1" customWidth="1"/>
    <col min="14" max="22" width="9.140625" style="2"/>
    <col min="23" max="23" width="1.85546875" style="2" bestFit="1" customWidth="1"/>
    <col min="24" max="16384" width="9.140625" style="2"/>
  </cols>
  <sheetData>
    <row r="1" spans="2:23">
      <c r="B1" s="65">
        <v>0</v>
      </c>
      <c r="W1" s="2">
        <v>2</v>
      </c>
    </row>
    <row r="2" spans="2:23">
      <c r="B2" s="65">
        <v>0</v>
      </c>
    </row>
    <row r="3" spans="2:23">
      <c r="B3" s="65">
        <v>0</v>
      </c>
    </row>
    <row r="4" spans="2:23">
      <c r="B4" s="65">
        <v>0</v>
      </c>
    </row>
    <row r="5" spans="2:23">
      <c r="B5" s="65">
        <v>0</v>
      </c>
    </row>
    <row r="6" spans="2:23">
      <c r="B6" s="65">
        <v>0</v>
      </c>
      <c r="N6" s="4"/>
    </row>
    <row r="7" spans="2:23" ht="12" customHeight="1">
      <c r="B7" s="65">
        <v>0</v>
      </c>
      <c r="D7" s="98" t="s">
        <v>0</v>
      </c>
      <c r="E7" s="98"/>
      <c r="F7" s="98"/>
      <c r="G7" s="98"/>
      <c r="H7" s="98"/>
      <c r="I7" s="98"/>
      <c r="J7" s="98"/>
      <c r="K7" s="98"/>
    </row>
    <row r="8" spans="2:23" ht="12" customHeight="1">
      <c r="B8" s="65">
        <v>0</v>
      </c>
      <c r="D8" s="98"/>
      <c r="E8" s="98"/>
      <c r="F8" s="98"/>
      <c r="G8" s="98"/>
      <c r="H8" s="98"/>
      <c r="I8" s="98"/>
      <c r="J8" s="98"/>
      <c r="K8" s="98"/>
    </row>
    <row r="9" spans="2:23" ht="12" customHeight="1">
      <c r="B9" s="65">
        <v>0</v>
      </c>
      <c r="D9" s="98"/>
      <c r="E9" s="98"/>
      <c r="F9" s="98"/>
      <c r="G9" s="98"/>
      <c r="H9" s="98"/>
      <c r="I9" s="98"/>
      <c r="J9" s="98"/>
      <c r="K9" s="98"/>
      <c r="M9" s="4"/>
    </row>
    <row r="10" spans="2:23" ht="12" customHeight="1">
      <c r="B10" s="65">
        <v>0</v>
      </c>
      <c r="D10" s="98"/>
      <c r="E10" s="98"/>
      <c r="F10" s="98"/>
      <c r="G10" s="98"/>
      <c r="H10" s="98"/>
      <c r="I10" s="98"/>
      <c r="J10" s="98"/>
      <c r="K10" s="98"/>
    </row>
    <row r="11" spans="2:23" ht="12" customHeight="1">
      <c r="B11" s="65">
        <v>0</v>
      </c>
      <c r="D11" s="98"/>
      <c r="E11" s="98"/>
      <c r="F11" s="98"/>
      <c r="G11" s="98"/>
      <c r="H11" s="98"/>
      <c r="I11" s="98"/>
      <c r="J11" s="98"/>
      <c r="K11" s="98"/>
    </row>
    <row r="12" spans="2:23" ht="12" customHeight="1">
      <c r="B12" s="65">
        <v>0</v>
      </c>
      <c r="D12" s="98"/>
      <c r="E12" s="98"/>
      <c r="F12" s="98"/>
      <c r="G12" s="98"/>
      <c r="H12" s="98"/>
      <c r="I12" s="98"/>
      <c r="J12" s="98"/>
      <c r="K12" s="98"/>
    </row>
    <row r="13" spans="2:23" ht="12" customHeight="1">
      <c r="B13" s="65">
        <v>0</v>
      </c>
      <c r="D13" s="98"/>
      <c r="E13" s="98"/>
      <c r="F13" s="98"/>
      <c r="G13" s="98"/>
      <c r="H13" s="98"/>
      <c r="I13" s="98"/>
      <c r="J13" s="98"/>
      <c r="K13" s="98"/>
    </row>
    <row r="14" spans="2:23" ht="12" customHeight="1">
      <c r="B14" s="65">
        <v>0</v>
      </c>
      <c r="D14" s="98"/>
      <c r="E14" s="98"/>
      <c r="F14" s="98"/>
      <c r="G14" s="98"/>
      <c r="H14" s="98"/>
      <c r="I14" s="98"/>
      <c r="J14" s="98"/>
      <c r="K14" s="98"/>
      <c r="O14" s="12"/>
    </row>
    <row r="15" spans="2:23" ht="12" customHeight="1">
      <c r="B15" s="65">
        <v>0</v>
      </c>
      <c r="D15" s="98"/>
      <c r="E15" s="98"/>
      <c r="F15" s="98"/>
      <c r="G15" s="98"/>
      <c r="H15" s="98"/>
      <c r="I15" s="98"/>
      <c r="J15" s="98"/>
      <c r="K15" s="98"/>
    </row>
    <row r="16" spans="2:23" ht="12" customHeight="1">
      <c r="B16" s="65">
        <v>0</v>
      </c>
      <c r="D16" s="98"/>
      <c r="E16" s="98"/>
      <c r="F16" s="98"/>
      <c r="G16" s="98"/>
      <c r="H16" s="98"/>
      <c r="I16" s="98"/>
      <c r="J16" s="98"/>
      <c r="K16" s="98"/>
    </row>
    <row r="17" spans="2:11" ht="12" customHeight="1">
      <c r="B17" s="65">
        <v>0</v>
      </c>
      <c r="D17" s="98"/>
      <c r="E17" s="98"/>
      <c r="F17" s="98"/>
      <c r="G17" s="98"/>
      <c r="H17" s="98"/>
      <c r="I17" s="98"/>
      <c r="J17" s="98"/>
      <c r="K17" s="98"/>
    </row>
    <row r="18" spans="2:11" ht="12" customHeight="1">
      <c r="B18" s="65">
        <v>0</v>
      </c>
      <c r="D18" s="98"/>
      <c r="E18" s="98"/>
      <c r="F18" s="98"/>
      <c r="G18" s="98"/>
      <c r="H18" s="98"/>
      <c r="I18" s="98"/>
      <c r="J18" s="98"/>
      <c r="K18" s="98"/>
    </row>
    <row r="19" spans="2:11" ht="12" customHeight="1">
      <c r="B19" s="65">
        <v>0</v>
      </c>
      <c r="D19" s="98"/>
      <c r="E19" s="98"/>
      <c r="F19" s="98"/>
      <c r="G19" s="98"/>
      <c r="H19" s="98"/>
      <c r="I19" s="98"/>
      <c r="J19" s="98"/>
      <c r="K19" s="98"/>
    </row>
    <row r="20" spans="2:11" ht="12" customHeight="1">
      <c r="B20" s="65">
        <v>0</v>
      </c>
      <c r="D20" s="98"/>
      <c r="E20" s="98"/>
      <c r="F20" s="98"/>
      <c r="G20" s="98"/>
      <c r="H20" s="98"/>
      <c r="I20" s="98"/>
      <c r="J20" s="98"/>
      <c r="K20" s="98"/>
    </row>
    <row r="21" spans="2:11" ht="12" customHeight="1">
      <c r="B21" s="65">
        <v>0</v>
      </c>
      <c r="D21" s="98"/>
      <c r="E21" s="98"/>
      <c r="F21" s="98"/>
      <c r="G21" s="98"/>
      <c r="H21" s="98"/>
      <c r="I21" s="98"/>
      <c r="J21" s="98"/>
      <c r="K21" s="98"/>
    </row>
    <row r="22" spans="2:11" ht="12" customHeight="1">
      <c r="B22" s="65">
        <v>0</v>
      </c>
      <c r="D22" s="98"/>
      <c r="E22" s="98"/>
      <c r="F22" s="98"/>
      <c r="G22" s="98"/>
      <c r="H22" s="98"/>
      <c r="I22" s="98"/>
      <c r="J22" s="98"/>
      <c r="K22" s="98"/>
    </row>
    <row r="23" spans="2:11" ht="12" customHeight="1">
      <c r="B23" s="65">
        <v>0</v>
      </c>
      <c r="D23" s="11"/>
      <c r="E23" s="11"/>
      <c r="F23" s="11"/>
      <c r="G23" s="11"/>
      <c r="H23" s="11"/>
      <c r="I23" s="11"/>
      <c r="J23" s="11"/>
      <c r="K23" s="11"/>
    </row>
    <row r="24" spans="2:11" ht="12" customHeight="1">
      <c r="B24" s="65">
        <v>0</v>
      </c>
      <c r="D24" s="11"/>
      <c r="E24" s="11"/>
      <c r="F24" s="11"/>
      <c r="G24" s="11"/>
      <c r="H24" s="11"/>
      <c r="I24" s="11"/>
      <c r="J24" s="11"/>
      <c r="K24" s="11"/>
    </row>
    <row r="25" spans="2:11" ht="12" customHeight="1">
      <c r="B25" s="65">
        <v>0</v>
      </c>
      <c r="D25" s="11"/>
      <c r="E25" s="11"/>
      <c r="F25" s="11"/>
      <c r="G25" s="11"/>
      <c r="H25" s="11"/>
      <c r="I25" s="11"/>
      <c r="J25" s="11"/>
      <c r="K25" s="11"/>
    </row>
    <row r="26" spans="2:11" ht="12" customHeight="1">
      <c r="B26" s="65">
        <v>0</v>
      </c>
      <c r="D26" s="11"/>
      <c r="E26" s="11"/>
      <c r="F26" s="11"/>
      <c r="G26" s="11"/>
      <c r="H26" s="11"/>
      <c r="I26" s="11"/>
      <c r="J26" s="11"/>
      <c r="K26" s="11"/>
    </row>
    <row r="27" spans="2:11" ht="12" customHeight="1">
      <c r="B27" s="65">
        <v>0</v>
      </c>
      <c r="D27" s="11"/>
      <c r="E27" s="11"/>
      <c r="F27" s="11"/>
      <c r="G27" s="11"/>
      <c r="H27" s="11"/>
      <c r="I27" s="11"/>
      <c r="J27" s="11"/>
      <c r="K27" s="11"/>
    </row>
    <row r="28" spans="2:11" ht="12" customHeight="1">
      <c r="B28" s="65">
        <v>0</v>
      </c>
      <c r="D28" s="11"/>
      <c r="E28" s="11"/>
      <c r="F28" s="11"/>
      <c r="G28" s="11"/>
      <c r="H28" s="11"/>
      <c r="I28" s="11"/>
      <c r="J28" s="11"/>
      <c r="K28" s="11"/>
    </row>
    <row r="29" spans="2:11" ht="12" customHeight="1">
      <c r="B29" s="65">
        <v>0</v>
      </c>
      <c r="D29" s="11"/>
      <c r="E29" s="11"/>
      <c r="F29" s="11"/>
      <c r="G29" s="11"/>
      <c r="H29" s="11"/>
      <c r="I29" s="11"/>
      <c r="J29" s="11"/>
      <c r="K29" s="11"/>
    </row>
    <row r="30" spans="2:11" ht="12" customHeight="1">
      <c r="B30" s="65">
        <v>0</v>
      </c>
      <c r="D30" s="11"/>
      <c r="E30" s="11"/>
      <c r="F30" s="11"/>
      <c r="G30" s="11"/>
      <c r="H30" s="11"/>
      <c r="I30" s="11"/>
      <c r="J30" s="11"/>
      <c r="K30" s="11"/>
    </row>
    <row r="31" spans="2:11" ht="12" customHeight="1">
      <c r="B31" s="65">
        <v>0</v>
      </c>
      <c r="D31" s="11"/>
      <c r="E31" s="11"/>
      <c r="F31" s="11"/>
      <c r="G31" s="11"/>
      <c r="H31" s="11"/>
      <c r="I31" s="11"/>
      <c r="J31" s="11"/>
      <c r="K31" s="11"/>
    </row>
    <row r="32" spans="2:11" ht="12" customHeight="1">
      <c r="B32" s="65">
        <v>0</v>
      </c>
      <c r="D32" s="11"/>
      <c r="E32" s="11"/>
      <c r="F32" s="11"/>
      <c r="G32" s="11"/>
      <c r="H32" s="11"/>
      <c r="I32" s="11"/>
      <c r="J32" s="11"/>
      <c r="K32" s="11"/>
    </row>
    <row r="33" spans="2:11" ht="12" customHeight="1">
      <c r="B33" s="65">
        <v>0</v>
      </c>
      <c r="D33" s="11"/>
      <c r="E33" s="11"/>
      <c r="F33" s="11"/>
      <c r="G33" s="11"/>
      <c r="H33" s="11"/>
      <c r="I33" s="11"/>
      <c r="J33" s="11"/>
      <c r="K33" s="11"/>
    </row>
    <row r="34" spans="2:11" ht="24">
      <c r="B34" s="65">
        <v>0</v>
      </c>
      <c r="D34" s="6"/>
    </row>
    <row r="35" spans="2:11">
      <c r="B35" s="65">
        <v>0</v>
      </c>
    </row>
    <row r="36" spans="2:11">
      <c r="B36" s="65">
        <v>0</v>
      </c>
    </row>
    <row r="37" spans="2:11">
      <c r="B37" s="65">
        <v>0</v>
      </c>
    </row>
    <row r="38" spans="2:11">
      <c r="B38" s="65">
        <v>0</v>
      </c>
    </row>
    <row r="39" spans="2:11">
      <c r="B39" s="65">
        <v>0</v>
      </c>
    </row>
    <row r="40" spans="2:11" ht="15" customHeight="1">
      <c r="B40" s="65">
        <v>0</v>
      </c>
    </row>
    <row r="41" spans="2:11" ht="24" customHeight="1">
      <c r="B41" s="65">
        <v>0</v>
      </c>
    </row>
    <row r="42" spans="2:11" ht="12" customHeight="1">
      <c r="B42" s="65">
        <v>0</v>
      </c>
    </row>
    <row r="43" spans="2:11" ht="12" customHeight="1">
      <c r="B43" s="65">
        <v>0</v>
      </c>
    </row>
    <row r="44" spans="2:11" ht="12" customHeight="1">
      <c r="B44" s="65">
        <v>0</v>
      </c>
    </row>
    <row r="45" spans="2:11" ht="19.5" customHeight="1">
      <c r="B45" s="65">
        <v>0</v>
      </c>
    </row>
    <row r="46" spans="2:11" ht="12" customHeight="1">
      <c r="B46" s="65">
        <v>0</v>
      </c>
    </row>
    <row r="47" spans="2:11" ht="12" customHeight="1">
      <c r="B47" s="65">
        <v>0</v>
      </c>
    </row>
    <row r="48" spans="2:11" ht="12" customHeight="1">
      <c r="B48" s="65">
        <v>0</v>
      </c>
    </row>
    <row r="49" spans="2:19" ht="12" customHeight="1">
      <c r="B49" s="65">
        <v>0</v>
      </c>
    </row>
    <row r="50" spans="2:19" ht="12" customHeight="1">
      <c r="B50" s="65">
        <v>0</v>
      </c>
    </row>
    <row r="51" spans="2:19" ht="12" customHeight="1">
      <c r="B51" s="65">
        <v>0</v>
      </c>
    </row>
    <row r="52" spans="2:19" ht="12" customHeight="1">
      <c r="B52" s="65">
        <v>0</v>
      </c>
    </row>
    <row r="53" spans="2:19" ht="12" customHeight="1">
      <c r="B53" s="65">
        <v>0</v>
      </c>
    </row>
    <row r="54" spans="2:19" ht="12" customHeight="1">
      <c r="B54" s="65">
        <v>0</v>
      </c>
    </row>
    <row r="55" spans="2:19" ht="12" customHeight="1">
      <c r="B55" s="65">
        <v>0</v>
      </c>
    </row>
    <row r="56" spans="2:19" ht="12" customHeight="1">
      <c r="B56" s="65">
        <v>0</v>
      </c>
    </row>
    <row r="57" spans="2:19" ht="12" customHeight="1">
      <c r="B57" s="65">
        <v>0</v>
      </c>
    </row>
    <row r="58" spans="2:19" ht="12" customHeight="1">
      <c r="B58" s="65">
        <v>0</v>
      </c>
    </row>
    <row r="59" spans="2:19" ht="12" customHeight="1">
      <c r="B59" s="65">
        <v>0</v>
      </c>
      <c r="K59" s="98" t="s">
        <v>53</v>
      </c>
      <c r="L59" s="98"/>
      <c r="M59" s="98"/>
      <c r="N59" s="98"/>
      <c r="O59" s="98"/>
      <c r="P59" s="98"/>
      <c r="Q59" s="98"/>
      <c r="R59" s="98"/>
      <c r="S59" s="98"/>
    </row>
    <row r="60" spans="2:19" ht="12" customHeight="1">
      <c r="B60" s="65">
        <v>0</v>
      </c>
      <c r="K60" s="98"/>
      <c r="L60" s="98"/>
      <c r="M60" s="98"/>
      <c r="N60" s="98"/>
      <c r="O60" s="98"/>
      <c r="P60" s="98"/>
      <c r="Q60" s="98"/>
      <c r="R60" s="98"/>
      <c r="S60" s="98"/>
    </row>
    <row r="61" spans="2:19" ht="12" customHeight="1">
      <c r="B61" s="65">
        <v>0</v>
      </c>
      <c r="K61" s="98"/>
      <c r="L61" s="98"/>
      <c r="M61" s="98"/>
      <c r="N61" s="98"/>
      <c r="O61" s="98"/>
      <c r="P61" s="98"/>
      <c r="Q61" s="98"/>
      <c r="R61" s="98"/>
      <c r="S61" s="98"/>
    </row>
    <row r="62" spans="2:19" ht="12" customHeight="1">
      <c r="B62" s="65">
        <v>0</v>
      </c>
      <c r="K62" s="98"/>
      <c r="L62" s="98"/>
      <c r="M62" s="98"/>
      <c r="N62" s="98"/>
      <c r="O62" s="98"/>
      <c r="P62" s="98"/>
      <c r="Q62" s="98"/>
      <c r="R62" s="98"/>
      <c r="S62" s="98"/>
    </row>
    <row r="63" spans="2:19" ht="12" customHeight="1">
      <c r="B63" s="65">
        <v>0</v>
      </c>
      <c r="K63" s="98"/>
      <c r="L63" s="98"/>
      <c r="M63" s="98"/>
      <c r="N63" s="98"/>
      <c r="O63" s="98"/>
      <c r="P63" s="98"/>
      <c r="Q63" s="98"/>
      <c r="R63" s="98"/>
      <c r="S63" s="98"/>
    </row>
    <row r="64" spans="2:19" ht="12" customHeight="1">
      <c r="B64" s="65">
        <v>0</v>
      </c>
      <c r="G64" s="12"/>
      <c r="K64" s="98"/>
      <c r="L64" s="98"/>
      <c r="M64" s="98"/>
      <c r="N64" s="98"/>
      <c r="O64" s="98"/>
      <c r="P64" s="98"/>
      <c r="Q64" s="98"/>
      <c r="R64" s="98"/>
      <c r="S64" s="98"/>
    </row>
    <row r="65" spans="2:20" ht="12" customHeight="1">
      <c r="B65" s="65">
        <v>0</v>
      </c>
      <c r="F65" s="12"/>
      <c r="G65" s="12"/>
      <c r="K65" s="98"/>
      <c r="L65" s="98"/>
      <c r="M65" s="98"/>
      <c r="N65" s="98"/>
      <c r="O65" s="98"/>
      <c r="P65" s="98"/>
      <c r="Q65" s="98"/>
      <c r="R65" s="98"/>
      <c r="S65" s="98"/>
    </row>
    <row r="66" spans="2:20" ht="12" customHeight="1">
      <c r="B66" s="65">
        <v>0</v>
      </c>
      <c r="G66" s="12"/>
      <c r="K66" s="98"/>
      <c r="L66" s="98"/>
      <c r="M66" s="98"/>
      <c r="N66" s="98"/>
      <c r="O66" s="98"/>
      <c r="P66" s="98"/>
      <c r="Q66" s="98"/>
      <c r="R66" s="98"/>
      <c r="S66" s="98"/>
    </row>
    <row r="67" spans="2:20" ht="12" customHeight="1">
      <c r="B67" s="65">
        <v>0</v>
      </c>
      <c r="G67" s="12"/>
      <c r="K67" s="98" t="s">
        <v>52</v>
      </c>
      <c r="L67" s="98"/>
      <c r="M67" s="98"/>
      <c r="N67" s="98"/>
      <c r="O67" s="98"/>
      <c r="P67" s="98"/>
      <c r="Q67" s="98"/>
      <c r="R67" s="98"/>
      <c r="S67" s="98"/>
    </row>
    <row r="68" spans="2:20" ht="12" customHeight="1">
      <c r="B68" s="65">
        <v>0</v>
      </c>
      <c r="K68" s="98"/>
      <c r="L68" s="98"/>
      <c r="M68" s="98"/>
      <c r="N68" s="98"/>
      <c r="O68" s="98"/>
      <c r="P68" s="98"/>
      <c r="Q68" s="98"/>
      <c r="R68" s="98"/>
      <c r="S68" s="98"/>
    </row>
    <row r="69" spans="2:20" ht="12" customHeight="1">
      <c r="B69" s="65">
        <v>0</v>
      </c>
      <c r="K69" s="98"/>
      <c r="L69" s="98"/>
      <c r="M69" s="98"/>
      <c r="N69" s="98"/>
      <c r="O69" s="98"/>
      <c r="P69" s="98"/>
      <c r="Q69" s="98"/>
      <c r="R69" s="98"/>
      <c r="S69" s="98"/>
    </row>
    <row r="70" spans="2:20" ht="12" customHeight="1">
      <c r="B70" s="65">
        <v>0</v>
      </c>
      <c r="K70" s="98"/>
      <c r="L70" s="98"/>
      <c r="M70" s="98"/>
      <c r="N70" s="98"/>
      <c r="O70" s="98"/>
      <c r="P70" s="98"/>
      <c r="Q70" s="98"/>
      <c r="R70" s="98"/>
      <c r="S70" s="98"/>
    </row>
    <row r="71" spans="2:20" ht="12" customHeight="1">
      <c r="B71" s="65">
        <v>0</v>
      </c>
      <c r="K71" s="98"/>
      <c r="L71" s="98"/>
      <c r="M71" s="98"/>
      <c r="N71" s="98"/>
      <c r="O71" s="98"/>
      <c r="P71" s="98"/>
      <c r="Q71" s="98"/>
      <c r="R71" s="98"/>
      <c r="S71" s="98"/>
    </row>
    <row r="72" spans="2:20" ht="12" customHeight="1">
      <c r="B72" s="65">
        <v>0</v>
      </c>
      <c r="K72" s="21"/>
      <c r="L72" s="21"/>
      <c r="M72" s="21"/>
      <c r="N72" s="21"/>
      <c r="O72" s="21"/>
      <c r="P72" s="21"/>
      <c r="Q72" s="21"/>
      <c r="R72" s="21"/>
      <c r="S72" s="21"/>
    </row>
    <row r="73" spans="2:20" ht="12" customHeight="1">
      <c r="B73" s="65">
        <v>0</v>
      </c>
      <c r="K73" s="21"/>
      <c r="L73" s="21"/>
      <c r="M73" s="21"/>
      <c r="N73" s="21"/>
      <c r="O73" s="21"/>
      <c r="P73" s="21"/>
      <c r="Q73" s="21"/>
      <c r="R73" s="21"/>
      <c r="S73" s="21"/>
    </row>
    <row r="74" spans="2:20" ht="12" customHeight="1">
      <c r="B74" s="65">
        <v>0</v>
      </c>
      <c r="D74" s="115" t="s">
        <v>23</v>
      </c>
      <c r="E74" s="115"/>
      <c r="F74" s="115"/>
      <c r="G74" s="115"/>
      <c r="H74" s="115"/>
      <c r="I74" s="115"/>
      <c r="J74" s="115"/>
      <c r="K74" s="115"/>
      <c r="L74" s="115"/>
      <c r="M74" s="115"/>
      <c r="O74" s="116" t="s">
        <v>1</v>
      </c>
      <c r="P74" s="116"/>
      <c r="Q74" s="116"/>
      <c r="R74" s="116"/>
      <c r="S74" s="116"/>
    </row>
    <row r="75" spans="2:20" ht="12" customHeight="1">
      <c r="B75" s="65">
        <v>0</v>
      </c>
      <c r="D75" s="115"/>
      <c r="E75" s="115"/>
      <c r="F75" s="115"/>
      <c r="G75" s="115"/>
      <c r="H75" s="115"/>
      <c r="I75" s="115"/>
      <c r="J75" s="115"/>
      <c r="K75" s="115"/>
      <c r="L75" s="115"/>
      <c r="M75" s="115"/>
      <c r="O75" s="116"/>
      <c r="P75" s="116"/>
      <c r="Q75" s="116"/>
      <c r="R75" s="116"/>
      <c r="S75" s="116"/>
    </row>
    <row r="76" spans="2:20" ht="12" customHeight="1" thickBot="1">
      <c r="B76" s="65">
        <v>0</v>
      </c>
      <c r="D76" s="115"/>
      <c r="E76" s="115"/>
      <c r="F76" s="115"/>
      <c r="G76" s="115"/>
      <c r="H76" s="115"/>
      <c r="I76" s="115"/>
      <c r="J76" s="115"/>
      <c r="K76" s="115"/>
      <c r="L76" s="115"/>
      <c r="M76" s="115"/>
      <c r="O76" s="23"/>
      <c r="P76" s="23"/>
      <c r="Q76" s="23"/>
      <c r="R76" s="23"/>
      <c r="S76" s="23"/>
    </row>
    <row r="77" spans="2:20" ht="12" customHeight="1">
      <c r="B77" s="65">
        <v>0</v>
      </c>
      <c r="D77" s="115"/>
      <c r="E77" s="115"/>
      <c r="F77" s="115"/>
      <c r="G77" s="115"/>
      <c r="H77" s="115"/>
      <c r="I77" s="115"/>
      <c r="J77" s="115"/>
      <c r="K77" s="115"/>
      <c r="L77" s="115"/>
      <c r="M77" s="115"/>
      <c r="P77" s="117"/>
      <c r="Q77" s="118"/>
      <c r="R77" s="119"/>
      <c r="S77" s="24"/>
    </row>
    <row r="78" spans="2:20" ht="12" customHeight="1">
      <c r="B78" s="65">
        <v>0</v>
      </c>
      <c r="D78" s="115"/>
      <c r="E78" s="115"/>
      <c r="F78" s="115"/>
      <c r="G78" s="115"/>
      <c r="H78" s="115"/>
      <c r="I78" s="115"/>
      <c r="J78" s="115"/>
      <c r="K78" s="115"/>
      <c r="L78" s="115"/>
      <c r="M78" s="115"/>
      <c r="P78" s="120"/>
      <c r="Q78" s="121"/>
      <c r="R78" s="122"/>
      <c r="S78" s="24"/>
    </row>
    <row r="79" spans="2:20" ht="12" customHeight="1" thickBot="1">
      <c r="B79" s="65">
        <v>0</v>
      </c>
      <c r="D79" s="115"/>
      <c r="E79" s="115"/>
      <c r="F79" s="115"/>
      <c r="G79" s="115"/>
      <c r="H79" s="115"/>
      <c r="I79" s="115"/>
      <c r="J79" s="115"/>
      <c r="K79" s="115"/>
      <c r="L79" s="115"/>
      <c r="M79" s="115"/>
      <c r="P79" s="123"/>
      <c r="Q79" s="124"/>
      <c r="R79" s="125"/>
      <c r="S79" s="24"/>
    </row>
    <row r="80" spans="2:20" ht="12" customHeight="1">
      <c r="B80" s="65">
        <v>0</v>
      </c>
      <c r="D80" s="115"/>
      <c r="E80" s="115"/>
      <c r="F80" s="115"/>
      <c r="G80" s="115"/>
      <c r="H80" s="115"/>
      <c r="I80" s="115"/>
      <c r="J80" s="115"/>
      <c r="K80" s="115"/>
      <c r="L80" s="115"/>
      <c r="M80" s="115"/>
      <c r="P80" s="128" t="s">
        <v>61</v>
      </c>
      <c r="Q80" s="128"/>
      <c r="R80" s="128"/>
      <c r="S80" s="128"/>
      <c r="T80" s="126" t="s">
        <v>75</v>
      </c>
    </row>
    <row r="81" spans="1:20" ht="12" customHeight="1">
      <c r="B81" s="65">
        <v>0</v>
      </c>
      <c r="D81" s="22"/>
      <c r="E81" s="22"/>
      <c r="F81" s="22"/>
      <c r="G81" s="22"/>
      <c r="H81" s="22"/>
      <c r="I81" s="22"/>
      <c r="J81" s="22"/>
      <c r="K81" s="22"/>
      <c r="L81" s="22"/>
      <c r="M81" s="22"/>
      <c r="P81" s="127" t="s">
        <v>74</v>
      </c>
      <c r="Q81" s="127"/>
      <c r="R81" s="127"/>
      <c r="S81" s="127"/>
      <c r="T81" s="126"/>
    </row>
    <row r="82" spans="1:20" ht="12" customHeight="1">
      <c r="B82" s="65">
        <v>0</v>
      </c>
      <c r="P82" s="127" t="s">
        <v>65</v>
      </c>
      <c r="Q82" s="127"/>
      <c r="R82" s="127"/>
      <c r="S82" s="127"/>
      <c r="T82" s="126"/>
    </row>
    <row r="83" spans="1:20" ht="12" customHeight="1">
      <c r="B83" s="65">
        <v>0</v>
      </c>
      <c r="P83" s="127" t="s">
        <v>72</v>
      </c>
      <c r="Q83" s="127"/>
      <c r="R83" s="127"/>
      <c r="S83" s="127"/>
      <c r="T83" s="126"/>
    </row>
    <row r="84" spans="1:20" ht="14.25">
      <c r="B84" s="65">
        <v>0</v>
      </c>
      <c r="P84" s="127" t="s">
        <v>66</v>
      </c>
      <c r="Q84" s="127"/>
      <c r="R84" s="127"/>
      <c r="S84" s="127"/>
      <c r="T84" s="126" t="s">
        <v>75</v>
      </c>
    </row>
    <row r="85" spans="1:20" ht="14.25">
      <c r="B85" s="65">
        <v>0</v>
      </c>
      <c r="P85" s="127" t="s">
        <v>71</v>
      </c>
      <c r="Q85" s="127"/>
      <c r="R85" s="127"/>
      <c r="S85" s="127"/>
      <c r="T85" s="126"/>
    </row>
    <row r="86" spans="1:20" ht="14.25">
      <c r="A86" s="71"/>
      <c r="B86" s="65">
        <v>0</v>
      </c>
      <c r="L86" s="67"/>
      <c r="P86" s="127" t="s">
        <v>62</v>
      </c>
      <c r="Q86" s="127"/>
      <c r="R86" s="127"/>
      <c r="S86" s="127"/>
      <c r="T86" s="126"/>
    </row>
    <row r="87" spans="1:20" ht="12" customHeight="1">
      <c r="A87" s="71"/>
      <c r="B87" s="65">
        <v>0</v>
      </c>
      <c r="H87" s="12"/>
      <c r="L87" s="2" t="s">
        <v>2</v>
      </c>
      <c r="P87" s="127" t="s">
        <v>73</v>
      </c>
      <c r="Q87" s="127"/>
      <c r="R87" s="127"/>
      <c r="S87" s="127"/>
      <c r="T87" s="126"/>
    </row>
    <row r="88" spans="1:20" ht="12" customHeight="1">
      <c r="A88" s="71"/>
      <c r="B88" s="65">
        <v>0</v>
      </c>
      <c r="L88" s="2" t="s">
        <v>55</v>
      </c>
      <c r="P88" s="127" t="s">
        <v>67</v>
      </c>
      <c r="Q88" s="127"/>
      <c r="R88" s="127"/>
      <c r="S88" s="127"/>
      <c r="T88" s="126" t="s">
        <v>75</v>
      </c>
    </row>
    <row r="89" spans="1:20" ht="12" customHeight="1">
      <c r="A89" s="71"/>
      <c r="B89" s="65">
        <v>0</v>
      </c>
      <c r="L89" s="2" t="s">
        <v>56</v>
      </c>
      <c r="P89" s="127" t="s">
        <v>69</v>
      </c>
      <c r="Q89" s="127"/>
      <c r="R89" s="127"/>
      <c r="S89" s="127"/>
      <c r="T89" s="126"/>
    </row>
    <row r="90" spans="1:20" ht="16.5" customHeight="1">
      <c r="A90" s="71"/>
      <c r="B90" s="65">
        <v>0</v>
      </c>
      <c r="L90" s="2" t="s">
        <v>57</v>
      </c>
      <c r="P90" s="127" t="s">
        <v>63</v>
      </c>
      <c r="Q90" s="127"/>
      <c r="R90" s="127"/>
      <c r="S90" s="127"/>
      <c r="T90" s="126"/>
    </row>
    <row r="91" spans="1:20" ht="19.5" customHeight="1">
      <c r="A91" s="71"/>
      <c r="B91" s="65">
        <v>0</v>
      </c>
      <c r="P91" s="127" t="s">
        <v>64</v>
      </c>
      <c r="Q91" s="127"/>
      <c r="R91" s="127"/>
      <c r="S91" s="127"/>
      <c r="T91" s="126" t="s">
        <v>75</v>
      </c>
    </row>
    <row r="92" spans="1:20" ht="12" customHeight="1">
      <c r="A92" s="71"/>
      <c r="B92" s="65">
        <v>0</v>
      </c>
      <c r="P92" s="127" t="s">
        <v>70</v>
      </c>
      <c r="Q92" s="127"/>
      <c r="R92" s="127"/>
      <c r="S92" s="127"/>
      <c r="T92" s="126"/>
    </row>
    <row r="93" spans="1:20" ht="12" customHeight="1">
      <c r="A93" s="71"/>
      <c r="B93" s="65">
        <v>0</v>
      </c>
      <c r="P93" s="127" t="s">
        <v>68</v>
      </c>
      <c r="Q93" s="127"/>
      <c r="R93" s="127"/>
      <c r="S93" s="127"/>
      <c r="T93" s="126"/>
    </row>
    <row r="94" spans="1:20" ht="12" customHeight="1">
      <c r="A94" s="71"/>
      <c r="B94" s="65">
        <v>0</v>
      </c>
      <c r="D94" s="98" t="s">
        <v>24</v>
      </c>
      <c r="E94" s="98"/>
      <c r="F94" s="98"/>
      <c r="G94" s="98"/>
      <c r="H94" s="98"/>
      <c r="I94" s="98"/>
      <c r="J94" s="98"/>
      <c r="K94" s="98"/>
      <c r="L94" s="98"/>
      <c r="M94" s="98"/>
      <c r="N94" s="98"/>
      <c r="O94" s="98"/>
      <c r="P94" s="98"/>
      <c r="Q94" s="98"/>
      <c r="R94" s="98"/>
      <c r="S94" s="98"/>
    </row>
    <row r="95" spans="1:20" ht="12" customHeight="1">
      <c r="A95" s="71"/>
      <c r="B95" s="65">
        <v>0</v>
      </c>
      <c r="D95" s="98"/>
      <c r="E95" s="98"/>
      <c r="F95" s="98"/>
      <c r="G95" s="98"/>
      <c r="H95" s="98"/>
      <c r="I95" s="98"/>
      <c r="J95" s="98"/>
      <c r="K95" s="98"/>
      <c r="L95" s="98"/>
      <c r="M95" s="98"/>
      <c r="N95" s="98"/>
      <c r="O95" s="98"/>
      <c r="P95" s="98"/>
      <c r="Q95" s="98"/>
      <c r="R95" s="98"/>
      <c r="S95" s="98"/>
    </row>
    <row r="96" spans="1:20" ht="12" customHeight="1">
      <c r="A96" s="71"/>
      <c r="B96" s="65">
        <v>0</v>
      </c>
      <c r="D96" s="98"/>
      <c r="E96" s="98"/>
      <c r="F96" s="98"/>
      <c r="G96" s="98"/>
      <c r="H96" s="98"/>
      <c r="I96" s="98"/>
      <c r="J96" s="98"/>
      <c r="K96" s="98"/>
      <c r="L96" s="98"/>
      <c r="M96" s="98"/>
      <c r="N96" s="98"/>
      <c r="O96" s="98"/>
      <c r="P96" s="98"/>
      <c r="Q96" s="98"/>
      <c r="R96" s="98"/>
      <c r="S96" s="98"/>
    </row>
    <row r="97" spans="1:19">
      <c r="A97" s="71"/>
      <c r="B97" s="65">
        <v>0</v>
      </c>
      <c r="D97" s="98"/>
      <c r="E97" s="98"/>
      <c r="F97" s="98"/>
      <c r="G97" s="98"/>
      <c r="H97" s="98"/>
      <c r="I97" s="98"/>
      <c r="J97" s="98"/>
      <c r="K97" s="98"/>
      <c r="L97" s="98"/>
      <c r="M97" s="98"/>
      <c r="N97" s="98"/>
      <c r="O97" s="98"/>
      <c r="P97" s="98"/>
      <c r="Q97" s="98"/>
      <c r="R97" s="98"/>
      <c r="S97" s="98"/>
    </row>
    <row r="98" spans="1:19">
      <c r="A98" s="71"/>
      <c r="B98" s="65">
        <v>0</v>
      </c>
      <c r="D98" s="98"/>
      <c r="E98" s="98"/>
      <c r="F98" s="98"/>
      <c r="G98" s="98"/>
      <c r="H98" s="98"/>
      <c r="I98" s="98"/>
      <c r="J98" s="98"/>
      <c r="K98" s="98"/>
      <c r="L98" s="98"/>
      <c r="M98" s="98"/>
      <c r="N98" s="98"/>
      <c r="O98" s="98"/>
      <c r="P98" s="98"/>
      <c r="Q98" s="98"/>
      <c r="R98" s="98"/>
      <c r="S98" s="98"/>
    </row>
    <row r="99" spans="1:19" ht="21" customHeight="1">
      <c r="A99" s="71"/>
      <c r="B99" s="65">
        <v>0</v>
      </c>
      <c r="D99" s="98"/>
      <c r="E99" s="98"/>
      <c r="F99" s="98"/>
      <c r="G99" s="98"/>
      <c r="H99" s="98"/>
      <c r="I99" s="98"/>
      <c r="J99" s="98"/>
      <c r="K99" s="98"/>
      <c r="L99" s="98"/>
      <c r="M99" s="98"/>
      <c r="N99" s="98"/>
      <c r="O99" s="98"/>
      <c r="P99" s="98"/>
      <c r="Q99" s="98"/>
      <c r="R99" s="98"/>
      <c r="S99" s="98"/>
    </row>
    <row r="100" spans="1:19" ht="12" customHeight="1">
      <c r="A100" s="71"/>
      <c r="B100" s="65">
        <v>0</v>
      </c>
    </row>
    <row r="101" spans="1:19" ht="12" customHeight="1">
      <c r="A101" s="71"/>
      <c r="B101" s="65">
        <v>0</v>
      </c>
    </row>
    <row r="102" spans="1:19" ht="12" customHeight="1">
      <c r="A102" s="71"/>
      <c r="B102" s="65">
        <v>0</v>
      </c>
    </row>
    <row r="103" spans="1:19" ht="21" customHeight="1">
      <c r="A103" s="71"/>
      <c r="B103" s="65">
        <v>0</v>
      </c>
    </row>
    <row r="104" spans="1:19" ht="12" customHeight="1">
      <c r="A104" s="71"/>
      <c r="B104" s="65">
        <v>0</v>
      </c>
    </row>
    <row r="105" spans="1:19" ht="12" customHeight="1">
      <c r="A105" s="71"/>
      <c r="B105" s="65">
        <v>0</v>
      </c>
    </row>
    <row r="106" spans="1:19" ht="12" customHeight="1">
      <c r="A106" s="71"/>
      <c r="B106" s="65">
        <v>0</v>
      </c>
    </row>
    <row r="107" spans="1:19" ht="12" customHeight="1">
      <c r="A107" s="71"/>
      <c r="B107" s="65">
        <v>0</v>
      </c>
      <c r="D107" s="113" t="s">
        <v>3</v>
      </c>
      <c r="E107" s="113"/>
      <c r="F107" s="113"/>
      <c r="G107" s="113"/>
      <c r="H107" s="113"/>
      <c r="I107" s="113"/>
      <c r="J107" s="113"/>
      <c r="K107" s="113"/>
    </row>
    <row r="108" spans="1:19" ht="12" customHeight="1">
      <c r="A108" s="71"/>
      <c r="B108" s="65">
        <v>0</v>
      </c>
      <c r="D108" s="113"/>
      <c r="E108" s="113"/>
      <c r="F108" s="113"/>
      <c r="G108" s="113"/>
      <c r="H108" s="113"/>
      <c r="I108" s="113"/>
      <c r="J108" s="113"/>
      <c r="K108" s="113"/>
    </row>
    <row r="109" spans="1:19" ht="12" customHeight="1">
      <c r="A109" s="71"/>
      <c r="B109" s="65">
        <v>0</v>
      </c>
    </row>
    <row r="110" spans="1:19" ht="12" customHeight="1">
      <c r="A110" s="71"/>
      <c r="B110" s="65">
        <v>0</v>
      </c>
    </row>
    <row r="111" spans="1:19" ht="12" customHeight="1">
      <c r="A111" s="71"/>
      <c r="B111" s="65">
        <v>0</v>
      </c>
      <c r="E111" s="12"/>
    </row>
    <row r="112" spans="1:19" ht="12" customHeight="1">
      <c r="A112" s="71"/>
      <c r="B112" s="65">
        <v>0</v>
      </c>
      <c r="E112" s="12"/>
    </row>
    <row r="113" spans="1:19" ht="12" customHeight="1">
      <c r="A113" s="71"/>
      <c r="B113" s="65">
        <v>0</v>
      </c>
      <c r="E113" s="12"/>
    </row>
    <row r="114" spans="1:19" ht="12" customHeight="1">
      <c r="A114" s="71"/>
      <c r="B114" s="65">
        <v>0</v>
      </c>
      <c r="N114" s="2" t="str">
        <f>IF(G121="","","Biology")</f>
        <v/>
      </c>
    </row>
    <row r="115" spans="1:19" ht="12" customHeight="1">
      <c r="A115" s="71"/>
      <c r="B115" s="65">
        <v>0</v>
      </c>
    </row>
    <row r="116" spans="1:19" ht="12" customHeight="1">
      <c r="A116" s="71"/>
      <c r="B116" s="65">
        <v>0</v>
      </c>
    </row>
    <row r="117" spans="1:19" ht="12" customHeight="1">
      <c r="A117" s="71"/>
      <c r="B117" s="65">
        <v>0</v>
      </c>
    </row>
    <row r="118" spans="1:19">
      <c r="A118" s="71"/>
      <c r="B118" s="65">
        <v>0</v>
      </c>
    </row>
    <row r="119" spans="1:19" ht="24">
      <c r="A119" s="71"/>
      <c r="B119" s="65">
        <v>0</v>
      </c>
      <c r="E119" s="100" t="s">
        <v>25</v>
      </c>
      <c r="F119" s="100"/>
      <c r="G119" s="100"/>
      <c r="H119" s="100"/>
      <c r="I119" s="114">
        <f>P77</f>
        <v>0</v>
      </c>
      <c r="J119" s="114"/>
      <c r="K119" s="114"/>
      <c r="L119" s="102" t="s">
        <v>26</v>
      </c>
      <c r="M119" s="102"/>
      <c r="N119" s="102"/>
      <c r="O119" s="102"/>
      <c r="P119" s="102"/>
      <c r="Q119" s="102"/>
      <c r="R119" s="102"/>
      <c r="S119" s="102"/>
    </row>
    <row r="120" spans="1:19" ht="12.75" thickBot="1">
      <c r="A120" s="71"/>
      <c r="B120" s="65">
        <v>0</v>
      </c>
    </row>
    <row r="121" spans="1:19" ht="12" customHeight="1">
      <c r="A121" s="75"/>
      <c r="B121" s="65">
        <v>0</v>
      </c>
      <c r="G121" s="87"/>
      <c r="H121" s="88"/>
      <c r="I121" s="89"/>
      <c r="J121" s="89"/>
      <c r="K121" s="89"/>
      <c r="L121" s="89"/>
      <c r="M121" s="89"/>
      <c r="N121" s="89"/>
      <c r="O121" s="89"/>
      <c r="P121" s="89"/>
      <c r="Q121" s="89"/>
      <c r="R121" s="89"/>
      <c r="S121" s="90"/>
    </row>
    <row r="122" spans="1:19" ht="12" customHeight="1">
      <c r="A122" s="76"/>
      <c r="B122" s="65">
        <v>0</v>
      </c>
      <c r="G122" s="87"/>
      <c r="H122" s="91"/>
      <c r="I122" s="92"/>
      <c r="J122" s="92"/>
      <c r="K122" s="92"/>
      <c r="L122" s="92"/>
      <c r="M122" s="92"/>
      <c r="N122" s="92"/>
      <c r="O122" s="92"/>
      <c r="P122" s="92"/>
      <c r="Q122" s="92"/>
      <c r="R122" s="92"/>
      <c r="S122" s="93"/>
    </row>
    <row r="123" spans="1:19" ht="24" customHeight="1">
      <c r="A123" s="27"/>
      <c r="B123" s="65">
        <v>0</v>
      </c>
      <c r="D123" s="85" t="str">
        <f ca="1">IF(H121="","",NOW())</f>
        <v/>
      </c>
      <c r="E123" s="83" t="str">
        <f ca="1">IF(H121="","",NOW())</f>
        <v/>
      </c>
      <c r="F123" s="3"/>
      <c r="G123" s="87"/>
      <c r="H123" s="91"/>
      <c r="I123" s="92"/>
      <c r="J123" s="92"/>
      <c r="K123" s="92"/>
      <c r="L123" s="92"/>
      <c r="M123" s="92"/>
      <c r="N123" s="92"/>
      <c r="O123" s="92"/>
      <c r="P123" s="92"/>
      <c r="Q123" s="92"/>
      <c r="R123" s="92"/>
      <c r="S123" s="93"/>
    </row>
    <row r="124" spans="1:19" ht="24" customHeight="1">
      <c r="A124" s="71"/>
      <c r="B124" s="65">
        <v>0</v>
      </c>
      <c r="D124" s="86" t="s">
        <v>82</v>
      </c>
      <c r="E124" s="83" t="s">
        <v>82</v>
      </c>
      <c r="F124" s="3"/>
      <c r="G124" s="87"/>
      <c r="H124" s="91"/>
      <c r="I124" s="92"/>
      <c r="J124" s="92"/>
      <c r="K124" s="92"/>
      <c r="L124" s="92"/>
      <c r="M124" s="92"/>
      <c r="N124" s="92"/>
      <c r="O124" s="92"/>
      <c r="P124" s="92"/>
      <c r="Q124" s="92"/>
      <c r="R124" s="92"/>
      <c r="S124" s="93"/>
    </row>
    <row r="125" spans="1:19" ht="24" customHeight="1" thickBot="1">
      <c r="A125" s="71"/>
      <c r="B125" s="65">
        <v>0</v>
      </c>
      <c r="D125" s="3"/>
      <c r="E125" s="3"/>
      <c r="F125" s="3"/>
      <c r="G125" s="87"/>
      <c r="H125" s="94"/>
      <c r="I125" s="95"/>
      <c r="J125" s="95"/>
      <c r="K125" s="95"/>
      <c r="L125" s="95"/>
      <c r="M125" s="95"/>
      <c r="N125" s="95"/>
      <c r="O125" s="95"/>
      <c r="P125" s="95"/>
      <c r="Q125" s="95"/>
      <c r="R125" s="95"/>
      <c r="S125" s="96"/>
    </row>
    <row r="126" spans="1:19">
      <c r="A126" s="71"/>
      <c r="B126" s="65">
        <v>0</v>
      </c>
      <c r="L126" s="27"/>
    </row>
    <row r="127" spans="1:19">
      <c r="A127" s="71"/>
      <c r="B127" s="65">
        <v>0</v>
      </c>
      <c r="K127" s="78"/>
      <c r="L127" s="27"/>
    </row>
    <row r="128" spans="1:19" ht="24" customHeight="1">
      <c r="A128" s="71"/>
      <c r="B128" s="65">
        <v>0</v>
      </c>
      <c r="K128" s="78"/>
      <c r="L128" s="27"/>
    </row>
    <row r="129" spans="1:19" ht="24" customHeight="1">
      <c r="A129" s="71"/>
      <c r="B129" s="65">
        <v>0</v>
      </c>
    </row>
    <row r="130" spans="1:19" ht="24" customHeight="1">
      <c r="A130" s="71"/>
      <c r="B130" s="65">
        <v>0</v>
      </c>
    </row>
    <row r="131" spans="1:19">
      <c r="A131" s="71"/>
      <c r="B131" s="65">
        <v>0</v>
      </c>
    </row>
    <row r="132" spans="1:19" ht="19.5">
      <c r="A132" s="71"/>
      <c r="B132" s="65">
        <v>0</v>
      </c>
      <c r="E132" s="10" t="s">
        <v>4</v>
      </c>
    </row>
    <row r="133" spans="1:19">
      <c r="A133" s="71"/>
      <c r="B133" s="65">
        <v>0</v>
      </c>
    </row>
    <row r="134" spans="1:19">
      <c r="A134" s="71"/>
      <c r="B134" s="65">
        <v>0</v>
      </c>
      <c r="F134" s="12"/>
    </row>
    <row r="135" spans="1:19">
      <c r="A135" s="71"/>
      <c r="B135" s="65">
        <v>0</v>
      </c>
      <c r="F135" s="12"/>
      <c r="N135" s="2" t="str">
        <f>IF(G143="","","Chemistry")</f>
        <v/>
      </c>
    </row>
    <row r="136" spans="1:19">
      <c r="A136" s="71"/>
      <c r="B136" s="65">
        <v>0</v>
      </c>
    </row>
    <row r="137" spans="1:19">
      <c r="A137" s="71"/>
      <c r="B137" s="65">
        <v>0</v>
      </c>
    </row>
    <row r="138" spans="1:19">
      <c r="A138" s="71"/>
      <c r="B138" s="65">
        <v>0</v>
      </c>
    </row>
    <row r="139" spans="1:19">
      <c r="A139" s="71"/>
      <c r="B139" s="65">
        <v>0</v>
      </c>
    </row>
    <row r="140" spans="1:19">
      <c r="A140" s="71"/>
      <c r="B140" s="65">
        <v>0</v>
      </c>
    </row>
    <row r="141" spans="1:19" ht="24">
      <c r="A141" s="71"/>
      <c r="B141" s="65">
        <v>0</v>
      </c>
      <c r="E141" s="100" t="s">
        <v>25</v>
      </c>
      <c r="F141" s="100"/>
      <c r="G141" s="100"/>
      <c r="H141" s="100"/>
      <c r="I141" s="101">
        <f>P77</f>
        <v>0</v>
      </c>
      <c r="J141" s="101"/>
      <c r="K141" s="101"/>
      <c r="L141" s="102" t="s">
        <v>27</v>
      </c>
      <c r="M141" s="102"/>
      <c r="N141" s="102"/>
      <c r="O141" s="102"/>
      <c r="P141" s="102"/>
      <c r="Q141" s="102"/>
      <c r="R141" s="102"/>
      <c r="S141" s="102"/>
    </row>
    <row r="142" spans="1:19" ht="12.75" thickBot="1">
      <c r="A142" s="71"/>
      <c r="B142" s="65">
        <v>0</v>
      </c>
    </row>
    <row r="143" spans="1:19" ht="12" customHeight="1">
      <c r="A143" s="75"/>
      <c r="B143" s="65">
        <v>0</v>
      </c>
      <c r="G143" s="62"/>
      <c r="H143" s="88"/>
      <c r="I143" s="89"/>
      <c r="J143" s="89"/>
      <c r="K143" s="89"/>
      <c r="L143" s="89"/>
      <c r="M143" s="89"/>
      <c r="N143" s="89"/>
      <c r="O143" s="89"/>
      <c r="P143" s="89"/>
      <c r="Q143" s="89"/>
      <c r="R143" s="89"/>
      <c r="S143" s="90"/>
    </row>
    <row r="144" spans="1:19" ht="24.75" customHeight="1">
      <c r="A144" s="71"/>
      <c r="B144" s="65">
        <v>0</v>
      </c>
      <c r="G144" s="62"/>
      <c r="H144" s="91"/>
      <c r="I144" s="92"/>
      <c r="J144" s="92"/>
      <c r="K144" s="92"/>
      <c r="L144" s="92"/>
      <c r="M144" s="92"/>
      <c r="N144" s="92"/>
      <c r="O144" s="92"/>
      <c r="P144" s="92"/>
      <c r="Q144" s="92"/>
      <c r="R144" s="92"/>
      <c r="S144" s="93"/>
    </row>
    <row r="145" spans="1:19" ht="24" customHeight="1">
      <c r="A145" s="71"/>
      <c r="B145" s="65">
        <v>0</v>
      </c>
      <c r="D145" s="85" t="str">
        <f ca="1">IF(H143="","",NOW())</f>
        <v/>
      </c>
      <c r="E145" s="83" t="str">
        <f ca="1">IF(H143="","",NOW())</f>
        <v/>
      </c>
      <c r="F145" s="3"/>
      <c r="G145" s="62"/>
      <c r="H145" s="91"/>
      <c r="I145" s="92"/>
      <c r="J145" s="92"/>
      <c r="K145" s="92"/>
      <c r="L145" s="92"/>
      <c r="M145" s="92"/>
      <c r="N145" s="92"/>
      <c r="O145" s="92"/>
      <c r="P145" s="92"/>
      <c r="Q145" s="92"/>
      <c r="R145" s="92"/>
      <c r="S145" s="93"/>
    </row>
    <row r="146" spans="1:19" ht="24" customHeight="1">
      <c r="A146" s="71"/>
      <c r="B146" s="65">
        <v>0</v>
      </c>
      <c r="D146" s="86" t="s">
        <v>82</v>
      </c>
      <c r="E146" s="83" t="s">
        <v>82</v>
      </c>
      <c r="F146" s="3"/>
      <c r="G146" s="62"/>
      <c r="H146" s="91"/>
      <c r="I146" s="92"/>
      <c r="J146" s="92"/>
      <c r="K146" s="92"/>
      <c r="L146" s="92"/>
      <c r="M146" s="92"/>
      <c r="N146" s="92"/>
      <c r="O146" s="92"/>
      <c r="P146" s="92"/>
      <c r="Q146" s="92"/>
      <c r="R146" s="92"/>
      <c r="S146" s="93"/>
    </row>
    <row r="147" spans="1:19" ht="24" customHeight="1" thickBot="1">
      <c r="A147" s="71"/>
      <c r="B147" s="65">
        <v>0</v>
      </c>
      <c r="D147" s="3"/>
      <c r="E147" s="3"/>
      <c r="F147" s="3"/>
      <c r="G147" s="62"/>
      <c r="H147" s="94"/>
      <c r="I147" s="95"/>
      <c r="J147" s="95"/>
      <c r="K147" s="95"/>
      <c r="L147" s="95"/>
      <c r="M147" s="95"/>
      <c r="N147" s="95"/>
      <c r="O147" s="95"/>
      <c r="P147" s="95"/>
      <c r="Q147" s="95"/>
      <c r="R147" s="95"/>
      <c r="S147" s="96"/>
    </row>
    <row r="148" spans="1:19" ht="24" customHeight="1">
      <c r="A148" s="71"/>
      <c r="B148" s="65">
        <v>0</v>
      </c>
      <c r="E148" s="10"/>
      <c r="F148" s="10"/>
      <c r="G148" s="10"/>
      <c r="H148" s="10"/>
      <c r="I148" s="10"/>
      <c r="P148" s="17"/>
      <c r="Q148" s="17"/>
      <c r="R148" s="17"/>
      <c r="S148" s="17"/>
    </row>
    <row r="149" spans="1:19" ht="24" customHeight="1">
      <c r="A149" s="71"/>
      <c r="B149" s="65">
        <v>0</v>
      </c>
      <c r="E149" s="10"/>
      <c r="G149" s="10"/>
      <c r="H149" s="10"/>
      <c r="I149" s="10"/>
      <c r="K149" s="76"/>
      <c r="L149" s="27"/>
      <c r="P149" s="17"/>
      <c r="Q149" s="17"/>
      <c r="R149" s="17"/>
      <c r="S149" s="17"/>
    </row>
    <row r="150" spans="1:19" ht="24" customHeight="1">
      <c r="A150" s="71"/>
      <c r="B150" s="65">
        <v>0</v>
      </c>
      <c r="E150" s="10"/>
      <c r="F150" s="10"/>
      <c r="G150" s="10"/>
      <c r="H150" s="10"/>
      <c r="I150" s="10"/>
      <c r="L150" s="12"/>
      <c r="P150" s="17"/>
      <c r="Q150" s="17"/>
      <c r="R150" s="17"/>
      <c r="S150" s="17"/>
    </row>
    <row r="151" spans="1:19" ht="24" customHeight="1">
      <c r="A151" s="71"/>
      <c r="B151" s="65">
        <v>0</v>
      </c>
      <c r="E151" s="10"/>
      <c r="G151" s="10"/>
      <c r="H151" s="10"/>
      <c r="I151" s="10"/>
      <c r="P151" s="17"/>
      <c r="Q151" s="17"/>
      <c r="R151" s="17"/>
      <c r="S151" s="17"/>
    </row>
    <row r="152" spans="1:19" ht="19.5">
      <c r="A152" s="71"/>
      <c r="B152" s="65">
        <v>0</v>
      </c>
      <c r="E152" s="10"/>
      <c r="F152" s="10"/>
      <c r="G152" s="10"/>
      <c r="H152" s="10"/>
      <c r="I152" s="10"/>
      <c r="P152" s="17"/>
      <c r="Q152" s="17"/>
      <c r="R152" s="17"/>
      <c r="S152" s="17"/>
    </row>
    <row r="153" spans="1:19" ht="19.5">
      <c r="A153" s="71"/>
      <c r="B153" s="65">
        <v>0</v>
      </c>
      <c r="E153" s="25"/>
      <c r="F153" s="103" t="s">
        <v>5</v>
      </c>
      <c r="G153" s="103"/>
      <c r="H153" s="103"/>
      <c r="I153" s="10"/>
      <c r="P153" s="17"/>
      <c r="Q153" s="17"/>
      <c r="R153" s="17"/>
      <c r="S153" s="17"/>
    </row>
    <row r="154" spans="1:19" ht="19.5">
      <c r="A154" s="71"/>
      <c r="B154" s="65">
        <v>0</v>
      </c>
      <c r="E154" s="25"/>
      <c r="F154" s="25"/>
      <c r="G154" s="25"/>
      <c r="H154" s="25"/>
      <c r="I154" s="10"/>
      <c r="P154" s="17"/>
      <c r="Q154" s="17"/>
      <c r="R154" s="17"/>
      <c r="S154" s="17"/>
    </row>
    <row r="155" spans="1:19" ht="12" customHeight="1">
      <c r="A155" s="71"/>
      <c r="B155" s="65">
        <v>0</v>
      </c>
      <c r="F155" s="12"/>
    </row>
    <row r="156" spans="1:19" ht="12" customHeight="1">
      <c r="A156" s="71"/>
      <c r="B156" s="65">
        <v>0</v>
      </c>
      <c r="F156" s="12"/>
    </row>
    <row r="157" spans="1:19" ht="12" customHeight="1">
      <c r="A157" s="71"/>
      <c r="B157" s="65">
        <v>0</v>
      </c>
      <c r="F157" s="12"/>
    </row>
    <row r="158" spans="1:19" ht="12" customHeight="1">
      <c r="A158" s="71"/>
      <c r="B158" s="65">
        <v>0</v>
      </c>
      <c r="F158" s="12"/>
    </row>
    <row r="159" spans="1:19" ht="12" customHeight="1">
      <c r="A159" s="71"/>
      <c r="B159" s="65">
        <v>0</v>
      </c>
      <c r="F159" s="12"/>
    </row>
    <row r="160" spans="1:19" ht="12" customHeight="1">
      <c r="A160" s="71"/>
      <c r="B160" s="65">
        <v>0</v>
      </c>
    </row>
    <row r="161" spans="1:20" ht="12" customHeight="1">
      <c r="A161" s="71"/>
      <c r="B161" s="65">
        <v>0</v>
      </c>
    </row>
    <row r="162" spans="1:20" ht="12" customHeight="1">
      <c r="A162" s="71"/>
      <c r="B162" s="65">
        <v>0</v>
      </c>
      <c r="D162" s="8"/>
      <c r="E162" s="8"/>
      <c r="F162" s="8"/>
      <c r="G162" s="8"/>
      <c r="H162" s="8"/>
      <c r="I162" s="8"/>
      <c r="J162" s="8"/>
      <c r="K162" s="8"/>
      <c r="L162" s="8"/>
      <c r="M162" s="8"/>
      <c r="N162" s="8"/>
      <c r="O162" s="8"/>
      <c r="P162" s="8"/>
      <c r="Q162" s="8"/>
      <c r="R162" s="8"/>
      <c r="S162" s="8"/>
    </row>
    <row r="163" spans="1:20" ht="12" customHeight="1">
      <c r="A163" s="71"/>
      <c r="B163" s="65">
        <v>0</v>
      </c>
      <c r="N163" s="2" t="str">
        <f>IF(G171="","","Physics")</f>
        <v/>
      </c>
      <c r="S163" s="8"/>
      <c r="T163" s="8"/>
    </row>
    <row r="164" spans="1:20" ht="12" customHeight="1">
      <c r="A164" s="71"/>
      <c r="B164" s="65">
        <v>0</v>
      </c>
      <c r="S164" s="8"/>
      <c r="T164" s="8"/>
    </row>
    <row r="165" spans="1:20" ht="12" customHeight="1">
      <c r="A165" s="71"/>
      <c r="B165" s="65">
        <v>0</v>
      </c>
      <c r="S165" s="8"/>
      <c r="T165" s="8"/>
    </row>
    <row r="166" spans="1:20" ht="12" customHeight="1">
      <c r="A166" s="71"/>
      <c r="B166" s="65">
        <v>0</v>
      </c>
      <c r="S166" s="8"/>
      <c r="T166" s="8"/>
    </row>
    <row r="167" spans="1:20" ht="12" customHeight="1">
      <c r="A167" s="71"/>
      <c r="B167" s="65">
        <v>0</v>
      </c>
      <c r="S167" s="17"/>
    </row>
    <row r="168" spans="1:20" ht="12" customHeight="1">
      <c r="A168" s="71"/>
      <c r="B168" s="65">
        <v>0</v>
      </c>
      <c r="K168" s="10"/>
      <c r="S168" s="17"/>
    </row>
    <row r="169" spans="1:20" ht="24" customHeight="1">
      <c r="A169" s="71"/>
      <c r="B169" s="65">
        <v>0</v>
      </c>
      <c r="E169" s="100" t="s">
        <v>25</v>
      </c>
      <c r="F169" s="100"/>
      <c r="G169" s="100"/>
      <c r="H169" s="100"/>
      <c r="I169" s="101">
        <f>P77</f>
        <v>0</v>
      </c>
      <c r="J169" s="101"/>
      <c r="K169" s="101"/>
      <c r="L169" s="102" t="s">
        <v>29</v>
      </c>
      <c r="M169" s="102"/>
      <c r="N169" s="102"/>
      <c r="O169" s="102"/>
      <c r="P169" s="102"/>
      <c r="Q169" s="102"/>
      <c r="R169" s="102"/>
      <c r="S169" s="102"/>
    </row>
    <row r="170" spans="1:20" ht="12.75" thickBot="1">
      <c r="A170" s="71"/>
      <c r="B170" s="65">
        <v>0</v>
      </c>
    </row>
    <row r="171" spans="1:20" ht="12" customHeight="1">
      <c r="A171" s="75"/>
      <c r="B171" s="65">
        <v>0</v>
      </c>
      <c r="G171" s="62"/>
      <c r="H171" s="88"/>
      <c r="I171" s="89"/>
      <c r="J171" s="89"/>
      <c r="K171" s="89"/>
      <c r="L171" s="89"/>
      <c r="M171" s="89"/>
      <c r="N171" s="89"/>
      <c r="O171" s="89"/>
      <c r="P171" s="89"/>
      <c r="Q171" s="89"/>
      <c r="R171" s="89"/>
      <c r="S171" s="90"/>
    </row>
    <row r="172" spans="1:20" ht="24.75" customHeight="1">
      <c r="A172" s="71"/>
      <c r="B172" s="65">
        <v>0</v>
      </c>
      <c r="G172" s="62"/>
      <c r="H172" s="91"/>
      <c r="I172" s="92"/>
      <c r="J172" s="92"/>
      <c r="K172" s="92"/>
      <c r="L172" s="92"/>
      <c r="M172" s="92"/>
      <c r="N172" s="92"/>
      <c r="O172" s="92"/>
      <c r="P172" s="92"/>
      <c r="Q172" s="92"/>
      <c r="R172" s="92"/>
      <c r="S172" s="93"/>
    </row>
    <row r="173" spans="1:20" ht="24.75" customHeight="1">
      <c r="A173" s="71"/>
      <c r="B173" s="65">
        <v>0</v>
      </c>
      <c r="F173" s="3"/>
      <c r="G173" s="62"/>
      <c r="H173" s="91"/>
      <c r="I173" s="92"/>
      <c r="J173" s="92"/>
      <c r="K173" s="92"/>
      <c r="L173" s="92"/>
      <c r="M173" s="92"/>
      <c r="N173" s="92"/>
      <c r="O173" s="92"/>
      <c r="P173" s="92"/>
      <c r="Q173" s="92"/>
      <c r="R173" s="92"/>
      <c r="S173" s="93"/>
    </row>
    <row r="174" spans="1:20" ht="24.75" customHeight="1">
      <c r="A174" s="71"/>
      <c r="B174" s="65">
        <v>0</v>
      </c>
      <c r="D174" s="82" t="str">
        <f ca="1">IF(H171="","",NOW())</f>
        <v/>
      </c>
      <c r="E174" s="83" t="str">
        <f ca="1">IF(H171="","",NOW())</f>
        <v/>
      </c>
      <c r="F174" s="3"/>
      <c r="G174" s="62"/>
      <c r="H174" s="91"/>
      <c r="I174" s="92"/>
      <c r="J174" s="92"/>
      <c r="K174" s="92"/>
      <c r="L174" s="92"/>
      <c r="M174" s="92"/>
      <c r="N174" s="92"/>
      <c r="O174" s="92"/>
      <c r="P174" s="92"/>
      <c r="Q174" s="92"/>
      <c r="R174" s="92"/>
      <c r="S174" s="93"/>
    </row>
    <row r="175" spans="1:20" ht="24.75" customHeight="1" thickBot="1">
      <c r="A175" s="71"/>
      <c r="B175" s="65">
        <v>0</v>
      </c>
      <c r="D175" s="84" t="s">
        <v>82</v>
      </c>
      <c r="E175" s="83" t="s">
        <v>82</v>
      </c>
      <c r="F175" s="3"/>
      <c r="G175" s="62"/>
      <c r="H175" s="94"/>
      <c r="I175" s="95"/>
      <c r="J175" s="95"/>
      <c r="K175" s="95"/>
      <c r="L175" s="95"/>
      <c r="M175" s="95"/>
      <c r="N175" s="95"/>
      <c r="O175" s="95"/>
      <c r="P175" s="95"/>
      <c r="Q175" s="95"/>
      <c r="R175" s="95"/>
      <c r="S175" s="96"/>
    </row>
    <row r="176" spans="1:20" ht="19.5">
      <c r="A176" s="71"/>
      <c r="B176" s="65">
        <v>0</v>
      </c>
      <c r="D176" s="10"/>
      <c r="E176" s="10"/>
      <c r="F176" s="10"/>
      <c r="G176" s="10"/>
      <c r="H176" s="10"/>
      <c r="O176" s="17"/>
      <c r="P176" s="17"/>
      <c r="Q176" s="17"/>
      <c r="R176" s="17"/>
      <c r="S176" s="17"/>
    </row>
    <row r="177" spans="1:19" ht="19.5">
      <c r="A177" s="71"/>
      <c r="B177" s="65">
        <v>0</v>
      </c>
      <c r="D177" s="10"/>
      <c r="E177" s="10"/>
      <c r="F177" s="10"/>
      <c r="G177" s="10"/>
      <c r="H177" s="10"/>
      <c r="K177" s="76"/>
      <c r="L177" s="27"/>
      <c r="O177" s="17"/>
      <c r="P177" s="17"/>
      <c r="Q177" s="17"/>
      <c r="R177" s="17"/>
      <c r="S177" s="17"/>
    </row>
    <row r="178" spans="1:19" ht="19.5">
      <c r="A178" s="71"/>
      <c r="B178" s="65">
        <v>0</v>
      </c>
      <c r="D178" s="10"/>
      <c r="E178" s="10"/>
      <c r="F178" s="10"/>
      <c r="G178" s="10"/>
      <c r="H178" s="10"/>
      <c r="O178" s="17"/>
      <c r="P178" s="17"/>
      <c r="Q178" s="17"/>
      <c r="R178" s="17"/>
      <c r="S178" s="17"/>
    </row>
    <row r="179" spans="1:19" ht="24.75" customHeight="1">
      <c r="A179" s="71"/>
      <c r="B179" s="65">
        <v>0</v>
      </c>
      <c r="E179" s="97" t="s">
        <v>83</v>
      </c>
      <c r="F179" s="97"/>
      <c r="G179" s="97"/>
      <c r="H179" s="97"/>
      <c r="I179" s="97"/>
      <c r="J179" s="97"/>
      <c r="K179" s="97"/>
      <c r="L179" s="97"/>
      <c r="M179" s="97"/>
      <c r="N179" s="97"/>
      <c r="O179" s="97"/>
      <c r="P179" s="97"/>
      <c r="Q179" s="97"/>
      <c r="R179" s="97"/>
      <c r="S179" s="9"/>
    </row>
    <row r="180" spans="1:19" ht="12" customHeight="1">
      <c r="A180" s="71"/>
      <c r="B180" s="65">
        <v>0</v>
      </c>
      <c r="E180" s="97"/>
      <c r="F180" s="97"/>
      <c r="G180" s="97"/>
      <c r="H180" s="97"/>
      <c r="I180" s="97"/>
      <c r="J180" s="97"/>
      <c r="K180" s="97"/>
      <c r="L180" s="97"/>
      <c r="M180" s="97"/>
      <c r="N180" s="97"/>
      <c r="O180" s="97"/>
      <c r="P180" s="97"/>
      <c r="Q180" s="97"/>
      <c r="R180" s="97"/>
      <c r="S180" s="9"/>
    </row>
    <row r="181" spans="1:19" ht="12" customHeight="1">
      <c r="A181" s="71"/>
      <c r="B181" s="65">
        <v>0</v>
      </c>
      <c r="E181" s="97"/>
      <c r="F181" s="97"/>
      <c r="G181" s="97"/>
      <c r="H181" s="97"/>
      <c r="I181" s="97"/>
      <c r="J181" s="97"/>
      <c r="K181" s="97"/>
      <c r="L181" s="97"/>
      <c r="M181" s="97"/>
      <c r="N181" s="97"/>
      <c r="O181" s="97"/>
      <c r="P181" s="97"/>
      <c r="Q181" s="97"/>
      <c r="R181" s="97"/>
      <c r="S181" s="9"/>
    </row>
    <row r="182" spans="1:19" ht="12" customHeight="1">
      <c r="A182" s="71"/>
      <c r="B182" s="65">
        <v>0</v>
      </c>
      <c r="D182" s="10"/>
      <c r="E182" s="10"/>
      <c r="F182" s="10"/>
      <c r="G182" s="10"/>
      <c r="H182" s="10"/>
      <c r="O182" s="17"/>
      <c r="P182" s="17"/>
      <c r="Q182" s="17"/>
      <c r="R182" s="17"/>
      <c r="S182" s="17"/>
    </row>
    <row r="183" spans="1:19" ht="12" customHeight="1">
      <c r="A183" s="71"/>
      <c r="B183" s="65">
        <v>0</v>
      </c>
      <c r="D183" s="10"/>
      <c r="F183" s="10"/>
      <c r="G183" s="10"/>
      <c r="H183" s="10"/>
      <c r="O183" s="17"/>
      <c r="P183" s="17"/>
      <c r="Q183" s="17"/>
      <c r="R183" s="17"/>
      <c r="S183" s="17"/>
    </row>
    <row r="184" spans="1:19" ht="12" customHeight="1">
      <c r="A184" s="71"/>
      <c r="B184" s="65">
        <v>0</v>
      </c>
      <c r="E184" s="103" t="s">
        <v>28</v>
      </c>
      <c r="F184" s="103"/>
      <c r="G184" s="10"/>
      <c r="H184" s="10"/>
      <c r="N184" s="12"/>
      <c r="O184" s="17"/>
      <c r="P184" s="17"/>
      <c r="Q184" s="17"/>
      <c r="R184" s="17"/>
      <c r="S184" s="17"/>
    </row>
    <row r="185" spans="1:19" ht="12" customHeight="1" thickBot="1">
      <c r="A185" s="71"/>
      <c r="B185" s="65">
        <v>0</v>
      </c>
      <c r="E185" s="103"/>
      <c r="F185" s="103"/>
      <c r="G185" s="10"/>
      <c r="H185" s="10"/>
      <c r="O185" s="17"/>
      <c r="P185" s="17"/>
      <c r="Q185" s="17"/>
      <c r="R185" s="17"/>
      <c r="S185" s="17"/>
    </row>
    <row r="186" spans="1:19" ht="20.25" thickBot="1">
      <c r="A186" s="71"/>
      <c r="B186" s="65">
        <v>0</v>
      </c>
      <c r="D186" s="74" t="s">
        <v>79</v>
      </c>
      <c r="E186" s="79" t="str">
        <f>D124</f>
        <v/>
      </c>
      <c r="F186" s="80" t="str">
        <f>E124</f>
        <v/>
      </c>
      <c r="G186" s="110">
        <f>A121</f>
        <v>0</v>
      </c>
      <c r="H186" s="111"/>
      <c r="I186" s="111"/>
      <c r="J186" s="111"/>
      <c r="K186" s="111"/>
      <c r="L186" s="111"/>
      <c r="M186" s="111"/>
      <c r="N186" s="112"/>
      <c r="O186" s="77"/>
      <c r="P186" s="104" t="s">
        <v>6</v>
      </c>
      <c r="Q186" s="104"/>
      <c r="R186" s="104"/>
      <c r="S186" s="105"/>
    </row>
    <row r="187" spans="1:19" ht="19.5" customHeight="1" thickBot="1">
      <c r="A187" s="71"/>
      <c r="B187" s="65">
        <v>0</v>
      </c>
      <c r="D187" s="74" t="s">
        <v>80</v>
      </c>
      <c r="E187" s="79" t="str">
        <f>D146</f>
        <v/>
      </c>
      <c r="F187" s="81" t="str">
        <f>E146</f>
        <v/>
      </c>
      <c r="G187" s="110">
        <f>A143</f>
        <v>0</v>
      </c>
      <c r="H187" s="111"/>
      <c r="I187" s="111"/>
      <c r="J187" s="111"/>
      <c r="K187" s="111"/>
      <c r="L187" s="111"/>
      <c r="M187" s="111"/>
      <c r="N187" s="112"/>
      <c r="O187" s="77"/>
      <c r="P187" s="106"/>
      <c r="Q187" s="106"/>
      <c r="R187" s="106"/>
      <c r="S187" s="107"/>
    </row>
    <row r="188" spans="1:19" ht="20.25" thickBot="1">
      <c r="B188" s="65">
        <v>0</v>
      </c>
      <c r="D188" s="74" t="s">
        <v>81</v>
      </c>
      <c r="E188" s="79" t="str">
        <f>D175</f>
        <v/>
      </c>
      <c r="F188" s="81" t="str">
        <f>E175</f>
        <v/>
      </c>
      <c r="G188" s="110">
        <f>A171</f>
        <v>0</v>
      </c>
      <c r="H188" s="111"/>
      <c r="I188" s="111"/>
      <c r="J188" s="111"/>
      <c r="K188" s="111"/>
      <c r="L188" s="111"/>
      <c r="M188" s="111"/>
      <c r="N188" s="112"/>
      <c r="O188" s="77"/>
      <c r="P188" s="108"/>
      <c r="Q188" s="108"/>
      <c r="R188" s="108"/>
      <c r="S188" s="109"/>
    </row>
    <row r="189" spans="1:19" ht="19.5" customHeight="1">
      <c r="B189" s="65">
        <v>0</v>
      </c>
      <c r="F189" s="99" t="s">
        <v>84</v>
      </c>
      <c r="G189" s="99"/>
      <c r="H189" s="99"/>
      <c r="I189" s="99"/>
      <c r="J189" s="99"/>
      <c r="K189" s="99"/>
      <c r="L189" s="99"/>
      <c r="M189" s="99"/>
      <c r="N189" s="99"/>
    </row>
    <row r="190" spans="1:19" ht="19.5" customHeight="1">
      <c r="B190" s="65">
        <v>0</v>
      </c>
      <c r="D190" s="65"/>
      <c r="F190" s="99"/>
      <c r="G190" s="99"/>
      <c r="H190" s="99"/>
      <c r="I190" s="99"/>
      <c r="J190" s="99"/>
      <c r="K190" s="99"/>
      <c r="L190" s="99"/>
      <c r="M190" s="99"/>
      <c r="N190" s="99"/>
      <c r="O190" s="3"/>
    </row>
    <row r="191" spans="1:19" ht="12" customHeight="1">
      <c r="B191" s="65">
        <v>0</v>
      </c>
      <c r="D191" s="65"/>
      <c r="N191" s="65"/>
      <c r="O191" s="3"/>
    </row>
    <row r="192" spans="1:19" ht="12" customHeight="1">
      <c r="B192" s="65">
        <v>0</v>
      </c>
      <c r="O192" s="3"/>
    </row>
    <row r="193" spans="4:19" ht="19.5" customHeight="1">
      <c r="O193" s="3"/>
      <c r="P193" s="26"/>
      <c r="Q193" s="26"/>
      <c r="R193" s="26"/>
      <c r="S193" s="26"/>
    </row>
    <row r="194" spans="4:19" ht="19.5" customHeight="1">
      <c r="O194" s="3"/>
      <c r="P194" s="3"/>
      <c r="Q194" s="3"/>
      <c r="R194" s="3"/>
      <c r="S194" s="3"/>
    </row>
    <row r="195" spans="4:19" ht="19.5" customHeight="1"/>
    <row r="196" spans="4:19" ht="19.5" customHeight="1"/>
    <row r="197" spans="4:19" ht="19.5" customHeight="1"/>
    <row r="198" spans="4:19" ht="19.5" customHeight="1"/>
    <row r="199" spans="4:19" ht="19.5" customHeight="1"/>
    <row r="200" spans="4:19" ht="19.5" customHeight="1">
      <c r="D200" s="18"/>
      <c r="E200" s="18"/>
      <c r="F200" s="18"/>
      <c r="G200" s="18"/>
      <c r="H200" s="18"/>
      <c r="I200" s="18"/>
      <c r="J200" s="18"/>
      <c r="K200" s="18"/>
      <c r="L200" s="18"/>
      <c r="M200" s="18"/>
      <c r="N200" s="18"/>
      <c r="O200" s="18"/>
    </row>
    <row r="201" spans="4:19" ht="19.5" customHeight="1">
      <c r="D201" s="18"/>
      <c r="E201" s="18"/>
      <c r="F201" s="18"/>
      <c r="G201" s="18"/>
      <c r="H201" s="18"/>
      <c r="I201" s="18"/>
      <c r="J201" s="18"/>
      <c r="K201" s="18"/>
      <c r="L201" s="18"/>
      <c r="M201" s="18"/>
      <c r="N201" s="18"/>
      <c r="O201" s="18"/>
      <c r="P201" s="18"/>
      <c r="Q201" s="18"/>
      <c r="R201" s="18"/>
      <c r="S201" s="18"/>
    </row>
    <row r="202" spans="4:19" ht="24">
      <c r="D202" s="18"/>
      <c r="E202" s="18"/>
      <c r="F202" s="18"/>
      <c r="G202" s="18"/>
      <c r="H202" s="18"/>
      <c r="I202" s="18"/>
      <c r="J202" s="18"/>
      <c r="K202" s="18"/>
      <c r="L202" s="18"/>
      <c r="M202" s="18"/>
      <c r="N202" s="18"/>
      <c r="O202" s="18"/>
      <c r="P202" s="18"/>
      <c r="Q202" s="18"/>
      <c r="R202" s="18"/>
      <c r="S202" s="18"/>
    </row>
    <row r="205" spans="4:19" ht="12" customHeight="1">
      <c r="F205" s="9"/>
      <c r="G205" s="9"/>
      <c r="H205" s="9"/>
      <c r="I205" s="9"/>
      <c r="J205" s="9"/>
      <c r="K205" s="9"/>
      <c r="L205" s="9"/>
      <c r="M205" s="9"/>
      <c r="N205" s="9"/>
      <c r="O205" s="9"/>
      <c r="P205" s="9"/>
      <c r="Q205" s="9"/>
    </row>
    <row r="206" spans="4:19" ht="12" customHeight="1">
      <c r="F206" s="9"/>
      <c r="G206" s="9"/>
      <c r="H206" s="9"/>
      <c r="I206" s="9"/>
      <c r="J206" s="9"/>
      <c r="K206" s="9"/>
      <c r="L206" s="9"/>
      <c r="M206" s="9"/>
      <c r="N206" s="9"/>
      <c r="O206" s="9"/>
      <c r="P206" s="9"/>
      <c r="Q206" s="9"/>
    </row>
    <row r="207" spans="4:19" ht="12" customHeight="1">
      <c r="F207" s="9"/>
      <c r="G207" s="9"/>
      <c r="H207" s="9"/>
      <c r="I207" s="9"/>
      <c r="J207" s="9"/>
      <c r="K207" s="9"/>
      <c r="L207" s="9"/>
      <c r="M207" s="9"/>
      <c r="N207" s="9"/>
      <c r="O207" s="9"/>
      <c r="P207" s="9"/>
      <c r="Q207" s="9"/>
    </row>
    <row r="208" spans="4:19" ht="12" customHeight="1">
      <c r="F208" s="9"/>
      <c r="G208" s="9"/>
      <c r="H208" s="9"/>
      <c r="I208" s="9"/>
      <c r="J208" s="9"/>
      <c r="K208" s="9"/>
      <c r="L208" s="9"/>
      <c r="M208" s="9"/>
      <c r="N208" s="9"/>
      <c r="O208" s="9"/>
      <c r="P208" s="9"/>
      <c r="Q208" s="9"/>
    </row>
    <row r="209" spans="4:17" ht="12" customHeight="1">
      <c r="F209" s="9"/>
      <c r="G209" s="9"/>
      <c r="H209" s="9"/>
      <c r="I209" s="9"/>
      <c r="J209" s="9"/>
      <c r="K209" s="9"/>
      <c r="L209" s="9"/>
      <c r="M209" s="9"/>
      <c r="N209" s="9"/>
      <c r="O209" s="9"/>
      <c r="P209" s="9"/>
      <c r="Q209" s="9"/>
    </row>
    <row r="210" spans="4:17" ht="12" customHeight="1">
      <c r="F210" s="9"/>
      <c r="G210" s="9"/>
      <c r="H210" s="9"/>
      <c r="I210" s="9"/>
      <c r="J210" s="9"/>
      <c r="K210" s="9"/>
      <c r="L210" s="9"/>
      <c r="M210" s="9"/>
      <c r="N210" s="9"/>
      <c r="O210" s="9"/>
      <c r="P210" s="9"/>
      <c r="Q210" s="9"/>
    </row>
    <row r="211" spans="4:17">
      <c r="I211" s="3"/>
      <c r="J211" s="3"/>
      <c r="K211" s="3"/>
      <c r="L211" s="3"/>
      <c r="M211" s="3"/>
      <c r="N211" s="3"/>
    </row>
    <row r="212" spans="4:17">
      <c r="I212" s="3"/>
      <c r="J212" s="3"/>
      <c r="K212" s="3"/>
      <c r="L212" s="3"/>
      <c r="M212" s="3"/>
      <c r="N212" s="3"/>
    </row>
    <row r="213" spans="4:17" ht="24">
      <c r="G213" s="7"/>
      <c r="I213" s="3"/>
      <c r="J213" s="3"/>
      <c r="K213" s="28"/>
      <c r="L213" s="28"/>
      <c r="M213" s="3"/>
      <c r="N213" s="29"/>
    </row>
    <row r="214" spans="4:17">
      <c r="I214" s="3"/>
      <c r="J214" s="3"/>
      <c r="K214" s="3"/>
      <c r="L214" s="3"/>
      <c r="M214" s="3"/>
      <c r="N214" s="3"/>
    </row>
    <row r="215" spans="4:17">
      <c r="I215" s="3"/>
      <c r="J215" s="3"/>
      <c r="K215" s="3"/>
      <c r="L215" s="3"/>
      <c r="M215" s="3"/>
      <c r="N215" s="3"/>
    </row>
    <row r="216" spans="4:17">
      <c r="I216" s="3"/>
      <c r="J216" s="3"/>
      <c r="K216" s="3"/>
      <c r="L216" s="3"/>
      <c r="M216" s="3"/>
      <c r="N216" s="3"/>
    </row>
    <row r="217" spans="4:17" ht="24.75" customHeight="1">
      <c r="D217" s="9"/>
      <c r="E217" s="9"/>
      <c r="F217" s="9"/>
      <c r="G217" s="9"/>
      <c r="H217" s="9"/>
      <c r="I217" s="30"/>
      <c r="J217" s="30"/>
      <c r="K217" s="3"/>
      <c r="L217" s="3"/>
      <c r="M217" s="3"/>
      <c r="N217" s="3"/>
    </row>
    <row r="218" spans="4:17" ht="12" customHeight="1">
      <c r="D218" s="9"/>
      <c r="E218" s="9"/>
      <c r="F218" s="9"/>
      <c r="G218" s="9"/>
      <c r="H218" s="9"/>
      <c r="I218" s="30"/>
      <c r="J218" s="30"/>
      <c r="K218" s="3"/>
      <c r="L218" s="3"/>
      <c r="M218" s="3"/>
      <c r="N218" s="3"/>
    </row>
    <row r="219" spans="4:17" ht="12" customHeight="1">
      <c r="D219" s="9"/>
      <c r="E219" s="9"/>
      <c r="F219" s="9"/>
      <c r="G219" s="9"/>
      <c r="H219" s="9"/>
      <c r="I219" s="9"/>
      <c r="J219" s="9"/>
    </row>
    <row r="220" spans="4:17" ht="12" customHeight="1">
      <c r="D220" s="9"/>
      <c r="E220" s="9"/>
      <c r="F220" s="9"/>
      <c r="G220" s="9"/>
      <c r="H220" s="9"/>
      <c r="I220" s="9"/>
      <c r="J220" s="9"/>
    </row>
    <row r="221" spans="4:17" ht="12" customHeight="1">
      <c r="D221" s="9"/>
      <c r="E221" s="9"/>
      <c r="F221" s="9"/>
      <c r="G221" s="9"/>
      <c r="H221" s="9"/>
      <c r="I221" s="9"/>
      <c r="J221" s="9"/>
    </row>
    <row r="222" spans="4:17" ht="12" customHeight="1">
      <c r="D222" s="9"/>
      <c r="E222" s="9"/>
      <c r="F222" s="9"/>
      <c r="G222" s="9"/>
      <c r="H222" s="9"/>
      <c r="I222" s="9"/>
      <c r="J222" s="9"/>
      <c r="M222" s="12"/>
      <c r="Q222" s="12"/>
    </row>
    <row r="223" spans="4:17" ht="12" customHeight="1">
      <c r="D223" s="9"/>
      <c r="E223" s="9"/>
      <c r="F223" s="9"/>
      <c r="G223" s="9"/>
      <c r="H223" s="9"/>
      <c r="I223" s="9"/>
      <c r="J223" s="9"/>
    </row>
    <row r="224" spans="4:17" ht="12" customHeight="1">
      <c r="D224" s="9"/>
      <c r="E224" s="9"/>
      <c r="F224" s="9"/>
      <c r="G224" s="9"/>
      <c r="H224" s="9"/>
      <c r="I224" s="9"/>
      <c r="J224" s="9"/>
    </row>
    <row r="225" spans="4:20" ht="12" customHeight="1">
      <c r="D225" s="9"/>
      <c r="E225" s="9"/>
      <c r="F225" s="9"/>
      <c r="G225" s="9"/>
      <c r="H225" s="9"/>
      <c r="I225" s="9"/>
      <c r="J225" s="9"/>
    </row>
    <row r="226" spans="4:20" ht="12" customHeight="1">
      <c r="D226" s="9"/>
      <c r="E226" s="9"/>
      <c r="F226" s="9"/>
      <c r="G226" s="9"/>
      <c r="H226" s="9"/>
      <c r="I226" s="9"/>
      <c r="J226" s="9"/>
    </row>
    <row r="227" spans="4:20" ht="12" customHeight="1">
      <c r="D227" s="9"/>
      <c r="E227" s="9"/>
      <c r="F227" s="9"/>
      <c r="G227" s="9"/>
      <c r="H227" s="9"/>
      <c r="I227" s="9"/>
      <c r="J227" s="9"/>
    </row>
    <row r="228" spans="4:20" ht="12" customHeight="1">
      <c r="D228" s="9"/>
      <c r="E228" s="9"/>
      <c r="F228" s="9"/>
      <c r="G228" s="9"/>
      <c r="H228" s="9"/>
      <c r="I228" s="9"/>
      <c r="J228" s="9"/>
    </row>
    <row r="229" spans="4:20" ht="12" customHeight="1">
      <c r="D229" s="9"/>
      <c r="E229" s="9"/>
      <c r="F229" s="9"/>
      <c r="G229" s="9"/>
      <c r="H229" s="9"/>
      <c r="I229" s="9"/>
      <c r="J229" s="9"/>
    </row>
    <row r="233" spans="4:20" ht="24">
      <c r="D233" s="7"/>
    </row>
    <row r="234" spans="4:20" ht="24" customHeight="1"/>
    <row r="235" spans="4:20" ht="24" customHeight="1">
      <c r="S235" s="13"/>
      <c r="T235" s="13"/>
    </row>
    <row r="236" spans="4:20" ht="24">
      <c r="D236" s="7"/>
      <c r="M236" s="7"/>
      <c r="S236" s="13"/>
      <c r="T236" s="13"/>
    </row>
    <row r="237" spans="4:20" ht="12" customHeight="1">
      <c r="S237" s="13"/>
      <c r="T237" s="13"/>
    </row>
    <row r="238" spans="4:20" ht="12" customHeight="1">
      <c r="E238" s="13"/>
      <c r="F238" s="13"/>
      <c r="G238" s="13"/>
      <c r="H238" s="13"/>
      <c r="I238" s="13"/>
      <c r="J238" s="13"/>
      <c r="K238" s="13"/>
      <c r="N238" s="13"/>
      <c r="O238" s="13"/>
      <c r="P238" s="13"/>
      <c r="Q238" s="13"/>
      <c r="R238" s="13"/>
      <c r="S238" s="13"/>
      <c r="T238" s="13"/>
    </row>
    <row r="239" spans="4:20" ht="12" customHeight="1">
      <c r="E239" s="13"/>
      <c r="F239" s="13"/>
      <c r="G239" s="13"/>
      <c r="H239" s="13"/>
      <c r="I239" s="13"/>
      <c r="J239" s="13"/>
      <c r="K239" s="13"/>
      <c r="L239" s="13"/>
      <c r="N239" s="13"/>
      <c r="O239" s="13"/>
      <c r="P239" s="13"/>
      <c r="Q239" s="13"/>
      <c r="R239" s="13"/>
      <c r="S239" s="13"/>
      <c r="T239" s="13"/>
    </row>
    <row r="240" spans="4:20" ht="12" customHeight="1">
      <c r="E240" s="13"/>
      <c r="F240" s="13"/>
      <c r="G240" s="13"/>
      <c r="H240" s="13"/>
      <c r="I240" s="13"/>
      <c r="J240" s="13"/>
      <c r="K240" s="13"/>
      <c r="L240" s="13"/>
      <c r="N240" s="13"/>
      <c r="O240" s="13"/>
      <c r="P240" s="13"/>
      <c r="Q240" s="13"/>
      <c r="R240" s="13"/>
      <c r="S240" s="13"/>
      <c r="T240" s="13"/>
    </row>
    <row r="241" spans="4:21" ht="12" customHeight="1">
      <c r="E241" s="13"/>
      <c r="F241" s="13"/>
      <c r="G241" s="13"/>
      <c r="H241" s="13"/>
      <c r="I241" s="13"/>
      <c r="J241" s="13"/>
      <c r="K241" s="13"/>
      <c r="L241" s="13"/>
      <c r="N241" s="13"/>
      <c r="O241" s="13"/>
      <c r="P241" s="13"/>
      <c r="Q241" s="13"/>
      <c r="R241" s="13"/>
      <c r="S241" s="9"/>
      <c r="T241" s="9"/>
    </row>
    <row r="242" spans="4:21" ht="24" customHeight="1">
      <c r="E242" s="13"/>
      <c r="F242" s="13"/>
      <c r="G242" s="13"/>
      <c r="H242" s="13"/>
      <c r="I242" s="13"/>
      <c r="J242" s="13"/>
      <c r="K242" s="13"/>
      <c r="L242" s="13"/>
      <c r="N242" s="13"/>
      <c r="O242" s="13"/>
      <c r="P242" s="13"/>
      <c r="Q242" s="13"/>
      <c r="R242" s="13"/>
    </row>
    <row r="243" spans="4:21" ht="24" customHeight="1">
      <c r="E243" s="13"/>
      <c r="F243" s="13"/>
      <c r="G243" s="13"/>
      <c r="H243" s="13"/>
      <c r="I243" s="13"/>
      <c r="J243" s="13"/>
      <c r="K243" s="13"/>
      <c r="L243" s="13"/>
      <c r="M243" s="13"/>
      <c r="N243" s="13"/>
      <c r="O243" s="13"/>
      <c r="P243" s="13"/>
      <c r="Q243" s="13"/>
    </row>
    <row r="244" spans="4:21" ht="24" customHeight="1">
      <c r="E244" s="13"/>
      <c r="F244" s="13"/>
      <c r="G244" s="13"/>
      <c r="H244" s="13"/>
      <c r="I244" s="13"/>
      <c r="J244" s="13"/>
      <c r="N244" s="14"/>
      <c r="O244" s="14"/>
      <c r="P244" s="14"/>
      <c r="Q244" s="14"/>
      <c r="R244" s="14"/>
      <c r="S244" s="9"/>
      <c r="T244" s="9"/>
    </row>
    <row r="245" spans="4:21" ht="24">
      <c r="F245" s="3"/>
      <c r="G245" s="3"/>
      <c r="H245" s="3"/>
      <c r="I245" s="3"/>
      <c r="J245" s="3"/>
      <c r="K245" s="3"/>
      <c r="L245" s="31"/>
      <c r="M245" s="31"/>
      <c r="N245" s="31"/>
      <c r="O245" s="31"/>
      <c r="P245" s="31"/>
      <c r="Q245" s="31"/>
      <c r="R245" s="31"/>
      <c r="S245" s="30"/>
      <c r="T245" s="30"/>
      <c r="U245" s="3"/>
    </row>
    <row r="246" spans="4:21" ht="12" customHeight="1">
      <c r="D246" s="14"/>
      <c r="E246" s="14"/>
      <c r="F246" s="31"/>
      <c r="G246" s="31"/>
      <c r="H246" s="31"/>
      <c r="I246" s="31"/>
      <c r="J246" s="31"/>
      <c r="K246" s="31"/>
      <c r="L246" s="31"/>
      <c r="M246" s="31"/>
      <c r="N246" s="31"/>
      <c r="O246" s="31"/>
      <c r="P246" s="32"/>
      <c r="Q246" s="31"/>
      <c r="R246" s="31"/>
      <c r="S246" s="30"/>
      <c r="T246" s="30"/>
      <c r="U246" s="3"/>
    </row>
    <row r="247" spans="4:21" ht="12" customHeight="1">
      <c r="D247" s="14"/>
      <c r="E247" s="14"/>
      <c r="F247" s="31"/>
      <c r="G247" s="31"/>
      <c r="H247" s="31"/>
      <c r="I247" s="31"/>
      <c r="J247" s="31"/>
      <c r="K247" s="31"/>
      <c r="L247" s="31"/>
      <c r="M247" s="31"/>
      <c r="N247" s="31"/>
      <c r="O247" s="31"/>
      <c r="P247" s="31"/>
      <c r="Q247" s="31"/>
      <c r="R247" s="31"/>
      <c r="S247" s="3"/>
      <c r="T247" s="3"/>
      <c r="U247" s="3"/>
    </row>
    <row r="248" spans="4:21" ht="12" customHeight="1">
      <c r="D248" s="14"/>
      <c r="E248" s="14"/>
      <c r="F248" s="31"/>
      <c r="G248" s="31"/>
      <c r="H248" s="31"/>
      <c r="I248" s="31"/>
      <c r="J248" s="31"/>
      <c r="K248" s="31"/>
      <c r="L248" s="31"/>
      <c r="M248" s="3"/>
      <c r="N248" s="3"/>
      <c r="O248" s="3"/>
      <c r="P248" s="3"/>
      <c r="Q248" s="3"/>
      <c r="R248" s="3"/>
      <c r="S248" s="3"/>
      <c r="T248" s="3"/>
      <c r="U248" s="3"/>
    </row>
    <row r="249" spans="4:21">
      <c r="F249" s="3"/>
      <c r="G249" s="3"/>
      <c r="H249" s="3"/>
      <c r="I249" s="3"/>
      <c r="J249" s="3"/>
      <c r="K249" s="3"/>
      <c r="L249" s="3"/>
      <c r="M249" s="3"/>
      <c r="N249" s="3"/>
      <c r="O249" s="3"/>
      <c r="P249" s="3"/>
      <c r="Q249" s="3"/>
      <c r="R249" s="3"/>
      <c r="S249" s="3"/>
      <c r="T249" s="3"/>
      <c r="U249" s="3"/>
    </row>
    <row r="250" spans="4:21" ht="24">
      <c r="F250" s="3"/>
      <c r="G250" s="3"/>
      <c r="H250" s="3"/>
      <c r="I250" s="3"/>
      <c r="J250" s="3"/>
      <c r="K250" s="33"/>
      <c r="L250" s="3"/>
      <c r="M250" s="3"/>
      <c r="N250" s="3"/>
      <c r="O250" s="29"/>
      <c r="P250" s="33"/>
      <c r="Q250" s="3"/>
      <c r="R250" s="3"/>
      <c r="S250" s="3"/>
      <c r="T250" s="3"/>
      <c r="U250" s="3"/>
    </row>
    <row r="251" spans="4:21" ht="24" customHeight="1">
      <c r="D251" s="7"/>
      <c r="F251" s="3"/>
      <c r="G251" s="3"/>
      <c r="H251" s="3"/>
      <c r="I251" s="3"/>
      <c r="J251" s="3"/>
      <c r="K251" s="28"/>
      <c r="L251" s="28"/>
      <c r="M251" s="19"/>
      <c r="N251" s="19"/>
      <c r="O251" s="19"/>
      <c r="P251" s="28"/>
      <c r="Q251" s="28"/>
      <c r="R251" s="19"/>
      <c r="S251" s="19"/>
      <c r="T251" s="19"/>
      <c r="U251" s="3"/>
    </row>
    <row r="252" spans="4:21" ht="15" customHeight="1">
      <c r="F252" s="3"/>
      <c r="G252" s="3"/>
      <c r="H252" s="3"/>
      <c r="I252" s="3"/>
      <c r="J252" s="3"/>
      <c r="K252" s="3"/>
      <c r="L252" s="3"/>
      <c r="M252" s="19"/>
      <c r="N252" s="19"/>
      <c r="O252" s="19"/>
      <c r="P252" s="3"/>
      <c r="Q252" s="3"/>
      <c r="R252" s="19"/>
      <c r="S252" s="19"/>
      <c r="T252" s="19"/>
      <c r="U252" s="3"/>
    </row>
    <row r="253" spans="4:21" ht="15" customHeight="1">
      <c r="F253" s="3"/>
      <c r="G253" s="3"/>
      <c r="H253" s="3"/>
      <c r="I253" s="3"/>
      <c r="J253" s="3"/>
      <c r="K253" s="3"/>
      <c r="L253" s="3"/>
      <c r="M253" s="19"/>
      <c r="N253" s="19"/>
      <c r="O253" s="19"/>
      <c r="P253" s="3"/>
      <c r="Q253" s="3"/>
      <c r="R253" s="19"/>
      <c r="S253" s="19"/>
      <c r="T253" s="19"/>
      <c r="U253" s="3"/>
    </row>
    <row r="254" spans="4:21" ht="15" customHeight="1">
      <c r="F254" s="3"/>
      <c r="G254" s="3"/>
      <c r="H254" s="3"/>
      <c r="I254" s="3"/>
      <c r="J254" s="3"/>
      <c r="K254" s="3"/>
      <c r="L254" s="3"/>
      <c r="M254" s="19"/>
      <c r="N254" s="19"/>
      <c r="O254" s="19"/>
      <c r="P254" s="3"/>
      <c r="Q254" s="3"/>
      <c r="R254" s="19"/>
      <c r="S254" s="19"/>
      <c r="T254" s="19"/>
      <c r="U254" s="3"/>
    </row>
    <row r="255" spans="4:21" ht="12" customHeight="1">
      <c r="F255" s="3"/>
      <c r="G255" s="3"/>
      <c r="H255" s="3"/>
      <c r="I255" s="3"/>
      <c r="J255" s="3"/>
      <c r="K255" s="3"/>
      <c r="L255" s="3"/>
      <c r="M255" s="19"/>
      <c r="N255" s="19"/>
      <c r="O255" s="19"/>
      <c r="P255" s="3"/>
      <c r="Q255" s="3"/>
      <c r="R255" s="3"/>
      <c r="S255" s="3"/>
      <c r="T255" s="3"/>
      <c r="U255" s="3"/>
    </row>
    <row r="256" spans="4:21" ht="24" customHeight="1">
      <c r="I256" s="3"/>
      <c r="J256" s="3"/>
      <c r="K256" s="34"/>
      <c r="L256" s="34"/>
      <c r="M256" s="3"/>
      <c r="N256" s="35"/>
      <c r="O256" s="35"/>
      <c r="P256" s="3"/>
      <c r="Q256" s="3"/>
      <c r="R256" s="3"/>
      <c r="S256" s="3"/>
    </row>
    <row r="257" spans="4:20" ht="12" customHeight="1">
      <c r="I257" s="3"/>
      <c r="J257" s="3"/>
      <c r="K257" s="3"/>
      <c r="L257" s="35"/>
      <c r="M257" s="35"/>
      <c r="N257" s="35"/>
      <c r="O257" s="35"/>
      <c r="P257" s="3"/>
      <c r="Q257" s="3"/>
      <c r="R257" s="3"/>
      <c r="S257" s="3"/>
    </row>
    <row r="258" spans="4:20" ht="12" customHeight="1">
      <c r="I258" s="3"/>
      <c r="J258" s="3"/>
      <c r="K258" s="35"/>
      <c r="L258" s="35"/>
      <c r="M258" s="35"/>
      <c r="N258" s="35"/>
      <c r="O258" s="35"/>
      <c r="P258" s="3"/>
      <c r="Q258" s="3"/>
      <c r="R258" s="3"/>
      <c r="S258" s="3"/>
    </row>
    <row r="259" spans="4:20" ht="12" customHeight="1">
      <c r="I259" s="3"/>
      <c r="J259" s="3"/>
      <c r="K259" s="3"/>
      <c r="L259" s="3"/>
      <c r="M259" s="3"/>
      <c r="N259" s="3"/>
      <c r="O259" s="3"/>
      <c r="P259" s="3"/>
      <c r="Q259" s="3"/>
      <c r="R259" s="3"/>
      <c r="S259" s="3"/>
    </row>
    <row r="260" spans="4:20" ht="24" customHeight="1">
      <c r="D260" s="13"/>
      <c r="E260" s="13"/>
      <c r="F260" s="13"/>
      <c r="G260" s="13"/>
      <c r="H260" s="13"/>
      <c r="I260" s="36"/>
      <c r="J260" s="36"/>
      <c r="K260" s="28"/>
      <c r="L260" s="28"/>
      <c r="M260" s="19"/>
      <c r="N260" s="19"/>
      <c r="O260" s="19"/>
      <c r="P260" s="28"/>
      <c r="Q260" s="28"/>
      <c r="R260" s="37"/>
      <c r="S260" s="37"/>
      <c r="T260" s="16"/>
    </row>
    <row r="261" spans="4:20" ht="24" customHeight="1">
      <c r="D261" s="13"/>
      <c r="E261" s="13"/>
      <c r="F261" s="13"/>
      <c r="G261" s="13"/>
      <c r="H261" s="13"/>
      <c r="I261" s="36"/>
      <c r="J261" s="36"/>
      <c r="K261" s="3"/>
      <c r="L261" s="3"/>
      <c r="M261" s="19"/>
      <c r="N261" s="19"/>
      <c r="O261" s="19"/>
      <c r="P261" s="3"/>
      <c r="Q261" s="3"/>
      <c r="R261" s="37"/>
      <c r="S261" s="37"/>
      <c r="T261" s="16"/>
    </row>
    <row r="262" spans="4:20" ht="24" customHeight="1">
      <c r="D262" s="13"/>
      <c r="E262" s="13"/>
      <c r="F262" s="13"/>
      <c r="G262" s="13"/>
      <c r="H262" s="13"/>
      <c r="I262" s="36"/>
      <c r="J262" s="36"/>
      <c r="K262" s="3"/>
      <c r="L262" s="3"/>
      <c r="M262" s="19"/>
      <c r="N262" s="19"/>
      <c r="O262" s="19"/>
      <c r="P262" s="3"/>
      <c r="Q262" s="3"/>
      <c r="R262" s="37"/>
      <c r="S262" s="37"/>
      <c r="T262" s="16"/>
    </row>
    <row r="263" spans="4:20" ht="12" customHeight="1">
      <c r="I263" s="3"/>
      <c r="J263" s="3"/>
      <c r="K263" s="3"/>
      <c r="L263" s="3"/>
      <c r="M263" s="19"/>
      <c r="N263" s="19"/>
      <c r="O263" s="19"/>
      <c r="P263" s="3"/>
      <c r="Q263" s="3"/>
      <c r="R263" s="37"/>
      <c r="S263" s="37"/>
      <c r="T263" s="16"/>
    </row>
    <row r="264" spans="4:20" ht="12" customHeight="1">
      <c r="I264" s="3"/>
      <c r="J264" s="3"/>
      <c r="K264" s="3"/>
      <c r="L264" s="3"/>
      <c r="M264" s="19"/>
      <c r="N264" s="19"/>
      <c r="O264" s="19"/>
      <c r="P264" s="3"/>
      <c r="Q264" s="3"/>
      <c r="R264" s="37"/>
      <c r="S264" s="37"/>
      <c r="T264" s="16"/>
    </row>
    <row r="265" spans="4:20" ht="12" customHeight="1">
      <c r="I265" s="3"/>
      <c r="J265" s="3"/>
      <c r="K265" s="3"/>
      <c r="L265" s="3"/>
      <c r="M265" s="35"/>
      <c r="N265" s="35"/>
      <c r="O265" s="35"/>
      <c r="P265" s="3"/>
      <c r="Q265" s="3"/>
      <c r="R265" s="3"/>
      <c r="S265" s="3"/>
    </row>
    <row r="266" spans="4:20">
      <c r="I266" s="3"/>
      <c r="J266" s="3"/>
      <c r="K266" s="3"/>
      <c r="L266" s="3"/>
      <c r="M266" s="3"/>
      <c r="N266" s="3"/>
      <c r="O266" s="3"/>
      <c r="P266" s="3"/>
      <c r="Q266" s="3"/>
      <c r="R266" s="3"/>
      <c r="S266" s="3"/>
    </row>
    <row r="267" spans="4:20" ht="12" customHeight="1">
      <c r="I267" s="3"/>
      <c r="J267" s="3"/>
      <c r="K267" s="3"/>
      <c r="L267" s="3"/>
      <c r="M267" s="3"/>
      <c r="N267" s="3"/>
      <c r="O267" s="3"/>
      <c r="P267" s="3"/>
      <c r="Q267" s="3"/>
      <c r="R267" s="3"/>
      <c r="S267" s="3"/>
      <c r="T267" s="15"/>
    </row>
    <row r="268" spans="4:20" ht="12" customHeight="1">
      <c r="I268" s="3"/>
      <c r="J268" s="3"/>
      <c r="K268" s="3"/>
      <c r="L268" s="3"/>
      <c r="M268" s="3"/>
      <c r="N268" s="3"/>
      <c r="O268" s="3"/>
      <c r="P268" s="3"/>
      <c r="Q268" s="3"/>
      <c r="R268" s="3"/>
      <c r="S268" s="3"/>
      <c r="T268" s="15"/>
    </row>
    <row r="269" spans="4:20" ht="12" customHeight="1">
      <c r="I269" s="3"/>
      <c r="J269" s="3"/>
      <c r="K269" s="3"/>
      <c r="L269" s="3"/>
      <c r="M269" s="3"/>
      <c r="N269" s="3"/>
      <c r="O269" s="3"/>
      <c r="P269" s="3"/>
      <c r="Q269" s="3"/>
      <c r="R269" s="3"/>
      <c r="S269" s="3"/>
      <c r="T269" s="15"/>
    </row>
    <row r="270" spans="4:20" ht="24" customHeight="1">
      <c r="D270" s="9"/>
      <c r="E270" s="9"/>
      <c r="F270" s="9"/>
      <c r="G270" s="9"/>
      <c r="H270" s="9"/>
      <c r="I270" s="30"/>
      <c r="J270" s="30"/>
      <c r="K270" s="28"/>
      <c r="L270" s="28"/>
      <c r="M270" s="37"/>
      <c r="N270" s="37"/>
      <c r="O270" s="37"/>
      <c r="P270" s="28"/>
      <c r="Q270" s="28"/>
      <c r="R270" s="19"/>
      <c r="S270" s="19"/>
      <c r="T270" s="20"/>
    </row>
    <row r="271" spans="4:20" ht="24" customHeight="1">
      <c r="D271" s="9"/>
      <c r="E271" s="9"/>
      <c r="F271" s="9"/>
      <c r="G271" s="9"/>
      <c r="H271" s="9"/>
      <c r="I271" s="30"/>
      <c r="J271" s="30"/>
      <c r="K271" s="3"/>
      <c r="L271" s="3"/>
      <c r="M271" s="37"/>
      <c r="N271" s="37"/>
      <c r="O271" s="37"/>
      <c r="P271" s="3"/>
      <c r="Q271" s="3"/>
      <c r="R271" s="19"/>
      <c r="S271" s="19"/>
      <c r="T271" s="20"/>
    </row>
    <row r="272" spans="4:20" ht="24" customHeight="1">
      <c r="I272" s="3"/>
      <c r="J272" s="3"/>
      <c r="K272" s="3"/>
      <c r="L272" s="3"/>
      <c r="M272" s="37"/>
      <c r="N272" s="37"/>
      <c r="O272" s="37"/>
      <c r="P272" s="3"/>
      <c r="Q272" s="3"/>
      <c r="R272" s="19"/>
      <c r="S272" s="19"/>
      <c r="T272" s="20"/>
    </row>
    <row r="273" spans="4:20" ht="12" customHeight="1">
      <c r="I273" s="3"/>
      <c r="J273" s="3"/>
      <c r="K273" s="3"/>
      <c r="L273" s="3"/>
      <c r="M273" s="37"/>
      <c r="N273" s="37"/>
      <c r="O273" s="37"/>
      <c r="P273" s="3"/>
      <c r="Q273" s="3"/>
      <c r="R273" s="19"/>
      <c r="S273" s="19"/>
      <c r="T273" s="20"/>
    </row>
    <row r="274" spans="4:20" ht="12" customHeight="1">
      <c r="I274" s="3"/>
      <c r="J274" s="3"/>
      <c r="K274" s="3"/>
      <c r="L274" s="3"/>
      <c r="M274" s="37"/>
      <c r="N274" s="37"/>
      <c r="O274" s="37"/>
      <c r="P274" s="3"/>
      <c r="Q274" s="3"/>
      <c r="R274" s="19"/>
      <c r="S274" s="19"/>
      <c r="T274" s="20"/>
    </row>
    <row r="275" spans="4:20" ht="15">
      <c r="I275" s="3"/>
      <c r="J275" s="3"/>
      <c r="K275" s="35"/>
      <c r="L275" s="35"/>
      <c r="M275" s="35"/>
      <c r="N275" s="35"/>
      <c r="O275" s="35"/>
      <c r="P275" s="3"/>
      <c r="Q275" s="3"/>
      <c r="R275" s="3"/>
      <c r="S275" s="3"/>
    </row>
    <row r="276" spans="4:20">
      <c r="I276" s="3"/>
      <c r="J276" s="3"/>
      <c r="K276" s="3"/>
      <c r="L276" s="3"/>
      <c r="M276" s="3"/>
      <c r="N276" s="3"/>
      <c r="O276" s="3"/>
      <c r="P276" s="3"/>
      <c r="Q276" s="3"/>
      <c r="R276" s="3"/>
      <c r="S276" s="3"/>
    </row>
    <row r="277" spans="4:20">
      <c r="I277" s="3"/>
      <c r="J277" s="3"/>
      <c r="K277" s="3"/>
      <c r="L277" s="3"/>
      <c r="M277" s="3"/>
      <c r="N277" s="3"/>
      <c r="O277" s="3"/>
      <c r="P277" s="3"/>
      <c r="Q277" s="3"/>
      <c r="R277" s="3"/>
      <c r="S277" s="3"/>
    </row>
    <row r="278" spans="4:20">
      <c r="I278" s="3"/>
      <c r="J278" s="3"/>
      <c r="K278" s="3"/>
      <c r="L278" s="3"/>
      <c r="M278" s="3"/>
      <c r="N278" s="3"/>
      <c r="O278" s="3"/>
      <c r="P278" s="3"/>
      <c r="Q278" s="3"/>
      <c r="R278" s="3"/>
      <c r="S278" s="3"/>
    </row>
    <row r="279" spans="4:20" ht="24" customHeight="1">
      <c r="D279" s="7"/>
      <c r="I279" s="3"/>
      <c r="J279" s="3"/>
      <c r="K279" s="28"/>
      <c r="L279" s="28"/>
      <c r="M279" s="37"/>
      <c r="N279" s="37"/>
      <c r="O279" s="37"/>
      <c r="P279" s="28"/>
      <c r="Q279" s="28"/>
      <c r="R279" s="37"/>
      <c r="S279" s="37"/>
      <c r="T279" s="16"/>
    </row>
    <row r="280" spans="4:20" ht="24" customHeight="1">
      <c r="I280" s="3"/>
      <c r="J280" s="3"/>
      <c r="K280" s="3"/>
      <c r="L280" s="3"/>
      <c r="M280" s="37"/>
      <c r="N280" s="37"/>
      <c r="O280" s="37"/>
      <c r="P280" s="3"/>
      <c r="Q280" s="3"/>
      <c r="R280" s="37"/>
      <c r="S280" s="37"/>
      <c r="T280" s="16"/>
    </row>
    <row r="281" spans="4:20" ht="24" customHeight="1">
      <c r="I281" s="3"/>
      <c r="J281" s="3"/>
      <c r="K281" s="3"/>
      <c r="L281" s="3"/>
      <c r="M281" s="37"/>
      <c r="N281" s="37"/>
      <c r="O281" s="37"/>
      <c r="P281" s="3"/>
      <c r="Q281" s="3"/>
      <c r="R281" s="37"/>
      <c r="S281" s="37"/>
      <c r="T281" s="16"/>
    </row>
    <row r="282" spans="4:20" ht="12" customHeight="1">
      <c r="I282" s="3"/>
      <c r="J282" s="3"/>
      <c r="K282" s="3"/>
      <c r="L282" s="3"/>
      <c r="M282" s="37"/>
      <c r="N282" s="37"/>
      <c r="O282" s="37"/>
      <c r="P282" s="3"/>
      <c r="Q282" s="3"/>
      <c r="R282" s="3"/>
      <c r="S282" s="3"/>
    </row>
    <row r="283" spans="4:20" ht="12" customHeight="1">
      <c r="I283" s="3"/>
      <c r="J283" s="3"/>
      <c r="K283" s="3"/>
      <c r="L283" s="3"/>
      <c r="M283" s="37"/>
      <c r="N283" s="37"/>
      <c r="O283" s="37"/>
      <c r="P283" s="3"/>
      <c r="Q283" s="3"/>
      <c r="R283" s="3"/>
      <c r="S283" s="3"/>
    </row>
    <row r="284" spans="4:20">
      <c r="I284" s="3"/>
      <c r="J284" s="3"/>
      <c r="K284" s="3"/>
      <c r="L284" s="3"/>
      <c r="M284" s="3"/>
      <c r="N284" s="3"/>
      <c r="O284" s="3"/>
      <c r="P284" s="3"/>
      <c r="Q284" s="3"/>
      <c r="R284" s="3"/>
      <c r="S284" s="3"/>
    </row>
    <row r="285" spans="4:20">
      <c r="I285" s="3"/>
      <c r="J285" s="3"/>
      <c r="K285" s="3"/>
      <c r="L285" s="3"/>
      <c r="M285" s="3"/>
      <c r="N285" s="3"/>
      <c r="O285" s="3"/>
      <c r="P285" s="3"/>
      <c r="Q285" s="3"/>
      <c r="R285" s="3"/>
      <c r="S285" s="3"/>
    </row>
    <row r="286" spans="4:20">
      <c r="I286" s="3"/>
      <c r="J286" s="3"/>
      <c r="K286" s="3"/>
      <c r="L286" s="3"/>
      <c r="M286" s="3"/>
      <c r="N286" s="3"/>
      <c r="O286" s="3"/>
      <c r="P286" s="3"/>
      <c r="Q286" s="3"/>
      <c r="R286" s="3"/>
      <c r="S286" s="3"/>
    </row>
    <row r="287" spans="4:20">
      <c r="I287" s="3"/>
      <c r="J287" s="3"/>
      <c r="K287" s="3"/>
      <c r="L287" s="3"/>
      <c r="M287" s="3"/>
      <c r="N287" s="3"/>
      <c r="O287" s="3"/>
      <c r="P287" s="3"/>
      <c r="Q287" s="3"/>
      <c r="R287" s="3"/>
      <c r="S287" s="3"/>
    </row>
    <row r="288" spans="4:20">
      <c r="I288" s="3"/>
      <c r="J288" s="3"/>
      <c r="K288" s="3"/>
      <c r="L288" s="3"/>
      <c r="M288" s="3"/>
      <c r="N288" s="3"/>
      <c r="O288" s="3"/>
      <c r="P288" s="3"/>
      <c r="Q288" s="3"/>
      <c r="R288" s="3"/>
      <c r="S288" s="3"/>
    </row>
    <row r="289" spans="9:19">
      <c r="I289" s="3"/>
      <c r="J289" s="3"/>
      <c r="K289" s="3"/>
      <c r="L289" s="3"/>
      <c r="M289" s="3"/>
      <c r="N289" s="3"/>
      <c r="O289" s="3"/>
      <c r="P289" s="3"/>
      <c r="Q289" s="3"/>
      <c r="R289" s="3"/>
      <c r="S289" s="3"/>
    </row>
    <row r="290" spans="9:19">
      <c r="I290" s="3"/>
      <c r="J290" s="3"/>
      <c r="K290" s="3"/>
      <c r="L290" s="3"/>
      <c r="M290" s="3"/>
      <c r="N290" s="3"/>
      <c r="O290" s="3"/>
      <c r="P290" s="3"/>
      <c r="Q290" s="3"/>
      <c r="R290" s="3"/>
      <c r="S290" s="3"/>
    </row>
    <row r="291" spans="9:19">
      <c r="I291" s="3"/>
      <c r="J291" s="3"/>
      <c r="K291" s="3"/>
      <c r="L291" s="3"/>
      <c r="M291" s="3"/>
      <c r="N291" s="3"/>
      <c r="O291" s="3"/>
      <c r="P291" s="3"/>
      <c r="Q291" s="3"/>
      <c r="R291" s="3"/>
      <c r="S291" s="3"/>
    </row>
    <row r="292" spans="9:19">
      <c r="I292" s="3"/>
      <c r="J292" s="3"/>
      <c r="K292" s="3"/>
      <c r="L292" s="3"/>
      <c r="M292" s="3"/>
      <c r="N292" s="3"/>
      <c r="O292" s="3"/>
      <c r="P292" s="3"/>
      <c r="Q292" s="3"/>
      <c r="R292" s="3"/>
      <c r="S292" s="3"/>
    </row>
    <row r="293" spans="9:19">
      <c r="I293" s="3"/>
      <c r="J293" s="3"/>
      <c r="K293" s="3"/>
      <c r="L293" s="3"/>
      <c r="M293" s="3"/>
      <c r="N293" s="3"/>
      <c r="O293" s="3"/>
      <c r="P293" s="3"/>
      <c r="Q293" s="3"/>
      <c r="R293" s="3"/>
      <c r="S293" s="3"/>
    </row>
    <row r="294" spans="9:19">
      <c r="I294" s="3"/>
      <c r="J294" s="3"/>
      <c r="K294" s="3"/>
      <c r="L294" s="3"/>
      <c r="M294" s="3"/>
      <c r="N294" s="3"/>
      <c r="O294" s="3"/>
      <c r="P294" s="3"/>
      <c r="Q294" s="3"/>
      <c r="R294" s="3"/>
      <c r="S294" s="3"/>
    </row>
    <row r="295" spans="9:19">
      <c r="I295" s="3"/>
      <c r="J295" s="3"/>
      <c r="K295" s="3"/>
      <c r="L295" s="3"/>
      <c r="M295" s="3"/>
      <c r="N295" s="3"/>
      <c r="O295" s="3"/>
      <c r="P295" s="3"/>
      <c r="Q295" s="3"/>
      <c r="R295" s="3"/>
      <c r="S295" s="3"/>
    </row>
    <row r="296" spans="9:19">
      <c r="I296" s="3"/>
      <c r="J296" s="3"/>
      <c r="K296" s="3"/>
      <c r="L296" s="3"/>
      <c r="M296" s="3"/>
      <c r="N296" s="3"/>
      <c r="O296" s="3"/>
      <c r="P296" s="3"/>
      <c r="Q296" s="3"/>
      <c r="R296" s="3"/>
      <c r="S296" s="3"/>
    </row>
    <row r="297" spans="9:19">
      <c r="I297" s="3"/>
      <c r="J297" s="3"/>
      <c r="K297" s="3"/>
      <c r="L297" s="3"/>
      <c r="M297" s="3"/>
      <c r="N297" s="3"/>
      <c r="O297" s="3"/>
      <c r="P297" s="3"/>
      <c r="Q297" s="3"/>
      <c r="R297" s="3"/>
      <c r="S297" s="3"/>
    </row>
    <row r="298" spans="9:19">
      <c r="I298" s="3"/>
      <c r="J298" s="3"/>
      <c r="K298" s="3"/>
      <c r="L298" s="3"/>
      <c r="M298" s="3"/>
      <c r="N298" s="3"/>
      <c r="O298" s="3"/>
      <c r="P298" s="3"/>
      <c r="Q298" s="3"/>
      <c r="R298" s="3"/>
      <c r="S298" s="3"/>
    </row>
    <row r="299" spans="9:19">
      <c r="I299" s="3"/>
      <c r="J299" s="3"/>
      <c r="K299" s="3"/>
      <c r="L299" s="3"/>
      <c r="M299" s="3"/>
      <c r="N299" s="3"/>
      <c r="O299" s="3"/>
      <c r="P299" s="3"/>
      <c r="Q299" s="3"/>
      <c r="R299" s="3"/>
      <c r="S299" s="3"/>
    </row>
    <row r="300" spans="9:19" ht="15">
      <c r="I300" s="3"/>
      <c r="J300" s="3"/>
      <c r="K300" s="3"/>
      <c r="L300" s="3"/>
      <c r="M300" s="3"/>
      <c r="N300" s="3"/>
      <c r="O300" s="3"/>
      <c r="P300" s="38"/>
      <c r="Q300" s="38"/>
      <c r="R300" s="38"/>
      <c r="S300" s="38"/>
    </row>
    <row r="301" spans="9:19" ht="15">
      <c r="I301" s="3"/>
      <c r="J301" s="3"/>
      <c r="K301" s="3"/>
      <c r="L301" s="3"/>
      <c r="M301" s="3"/>
      <c r="N301" s="3"/>
      <c r="O301" s="38"/>
      <c r="P301" s="38"/>
      <c r="Q301" s="38"/>
      <c r="R301" s="38"/>
      <c r="S301" s="38"/>
    </row>
    <row r="302" spans="9:19" ht="15">
      <c r="I302" s="3"/>
      <c r="J302" s="3"/>
      <c r="K302" s="3"/>
      <c r="L302" s="3"/>
      <c r="M302" s="3"/>
      <c r="N302" s="3"/>
      <c r="O302" s="38"/>
      <c r="P302" s="38"/>
      <c r="Q302" s="38"/>
      <c r="R302" s="38"/>
      <c r="S302" s="38"/>
    </row>
    <row r="303" spans="9:19">
      <c r="I303" s="3"/>
      <c r="J303" s="3"/>
      <c r="K303" s="3"/>
      <c r="L303" s="3"/>
      <c r="M303" s="3"/>
      <c r="N303" s="3"/>
      <c r="O303" s="3"/>
      <c r="P303" s="3"/>
      <c r="Q303" s="3"/>
      <c r="R303" s="3"/>
      <c r="S303" s="3"/>
    </row>
    <row r="304" spans="9:19">
      <c r="I304" s="3"/>
      <c r="J304" s="3"/>
      <c r="K304" s="3"/>
      <c r="L304" s="3"/>
      <c r="M304" s="3"/>
      <c r="N304" s="3"/>
      <c r="O304" s="3"/>
      <c r="P304" s="3"/>
      <c r="Q304" s="3"/>
      <c r="R304" s="3"/>
      <c r="S304" s="3"/>
    </row>
    <row r="305" spans="9:19">
      <c r="I305" s="3"/>
      <c r="J305" s="3"/>
      <c r="K305" s="3"/>
      <c r="L305" s="3"/>
      <c r="M305" s="3"/>
      <c r="N305" s="3"/>
      <c r="O305" s="3"/>
      <c r="P305" s="3"/>
      <c r="Q305" s="3"/>
      <c r="R305" s="3"/>
      <c r="S305" s="3"/>
    </row>
    <row r="306" spans="9:19">
      <c r="I306" s="3"/>
      <c r="J306" s="3"/>
      <c r="K306" s="3"/>
      <c r="L306" s="3"/>
      <c r="M306" s="3"/>
      <c r="N306" s="3"/>
      <c r="O306" s="3"/>
      <c r="P306" s="3"/>
      <c r="Q306" s="3"/>
      <c r="R306" s="3"/>
      <c r="S306" s="3"/>
    </row>
    <row r="307" spans="9:19">
      <c r="I307" s="3"/>
      <c r="J307" s="3"/>
      <c r="K307" s="3"/>
      <c r="L307" s="3"/>
      <c r="M307" s="3"/>
      <c r="N307" s="3"/>
      <c r="O307" s="3"/>
      <c r="P307" s="3"/>
      <c r="Q307" s="3"/>
      <c r="R307" s="3"/>
      <c r="S307" s="3"/>
    </row>
    <row r="308" spans="9:19">
      <c r="I308" s="3"/>
      <c r="J308" s="3"/>
      <c r="K308" s="3"/>
      <c r="L308" s="3"/>
      <c r="M308" s="3"/>
      <c r="N308" s="3"/>
      <c r="O308" s="3"/>
      <c r="P308" s="3"/>
      <c r="Q308" s="3"/>
      <c r="R308" s="3"/>
      <c r="S308" s="3"/>
    </row>
    <row r="309" spans="9:19">
      <c r="I309" s="3"/>
      <c r="J309" s="3"/>
      <c r="K309" s="3"/>
      <c r="L309" s="3"/>
      <c r="M309" s="3"/>
      <c r="N309" s="3"/>
      <c r="O309" s="3"/>
      <c r="P309" s="3"/>
      <c r="Q309" s="3"/>
      <c r="R309" s="3"/>
      <c r="S309" s="3"/>
    </row>
    <row r="310" spans="9:19">
      <c r="I310" s="3"/>
      <c r="J310" s="3"/>
      <c r="K310" s="3"/>
      <c r="L310" s="3"/>
      <c r="M310" s="3"/>
      <c r="N310" s="3"/>
      <c r="O310" s="3"/>
      <c r="P310" s="3"/>
      <c r="Q310" s="3"/>
      <c r="R310" s="3"/>
      <c r="S310" s="3"/>
    </row>
    <row r="311" spans="9:19">
      <c r="I311" s="3"/>
      <c r="J311" s="3"/>
      <c r="K311" s="3"/>
      <c r="L311" s="3"/>
      <c r="M311" s="3"/>
      <c r="N311" s="3"/>
      <c r="O311" s="3"/>
      <c r="P311" s="3"/>
      <c r="Q311" s="3"/>
      <c r="R311" s="3"/>
      <c r="S311" s="3"/>
    </row>
    <row r="312" spans="9:19">
      <c r="I312" s="3"/>
      <c r="J312" s="3"/>
      <c r="K312" s="3"/>
      <c r="L312" s="3"/>
      <c r="M312" s="3"/>
      <c r="N312" s="3"/>
      <c r="O312" s="3"/>
      <c r="P312" s="3"/>
      <c r="Q312" s="3"/>
      <c r="R312" s="3"/>
      <c r="S312" s="3"/>
    </row>
    <row r="313" spans="9:19">
      <c r="I313" s="3"/>
      <c r="J313" s="3"/>
      <c r="K313" s="3"/>
      <c r="L313" s="3"/>
      <c r="M313" s="3"/>
      <c r="N313" s="3"/>
      <c r="O313" s="3"/>
      <c r="P313" s="3"/>
      <c r="Q313" s="3"/>
      <c r="R313" s="3"/>
      <c r="S313" s="3"/>
    </row>
    <row r="314" spans="9:19">
      <c r="I314" s="3"/>
      <c r="J314" s="3"/>
      <c r="K314" s="3"/>
      <c r="L314" s="3"/>
      <c r="M314" s="3"/>
      <c r="N314" s="3"/>
      <c r="O314" s="3"/>
      <c r="P314" s="3"/>
      <c r="Q314" s="3"/>
      <c r="R314" s="3"/>
      <c r="S314" s="3"/>
    </row>
    <row r="315" spans="9:19">
      <c r="I315" s="3"/>
      <c r="J315" s="3"/>
      <c r="K315" s="3"/>
      <c r="L315" s="3"/>
      <c r="M315" s="3"/>
      <c r="N315" s="3"/>
      <c r="O315" s="3"/>
      <c r="P315" s="3"/>
      <c r="Q315" s="3"/>
      <c r="R315" s="3"/>
      <c r="S315" s="3"/>
    </row>
    <row r="316" spans="9:19">
      <c r="I316" s="3"/>
      <c r="J316" s="3"/>
      <c r="K316" s="3"/>
      <c r="L316" s="3"/>
      <c r="M316" s="3"/>
      <c r="N316" s="3"/>
      <c r="O316" s="3"/>
      <c r="P316" s="3"/>
      <c r="Q316" s="3"/>
      <c r="R316" s="3"/>
      <c r="S316" s="3"/>
    </row>
    <row r="317" spans="9:19">
      <c r="I317" s="3"/>
      <c r="J317" s="3"/>
      <c r="K317" s="3"/>
      <c r="L317" s="3"/>
      <c r="M317" s="3"/>
      <c r="N317" s="3"/>
      <c r="O317" s="3"/>
      <c r="P317" s="3"/>
      <c r="Q317" s="3"/>
      <c r="R317" s="3"/>
      <c r="S317" s="3"/>
    </row>
    <row r="318" spans="9:19">
      <c r="I318" s="3"/>
      <c r="J318" s="3"/>
      <c r="K318" s="3"/>
      <c r="L318" s="3"/>
      <c r="M318" s="3"/>
      <c r="N318" s="3"/>
      <c r="O318" s="3"/>
      <c r="P318" s="3"/>
      <c r="Q318" s="3"/>
      <c r="R318" s="3"/>
      <c r="S318" s="3"/>
    </row>
    <row r="319" spans="9:19">
      <c r="I319" s="3"/>
      <c r="J319" s="3"/>
      <c r="K319" s="3"/>
      <c r="L319" s="3"/>
      <c r="M319" s="3"/>
      <c r="N319" s="3"/>
      <c r="O319" s="3"/>
      <c r="P319" s="3"/>
      <c r="Q319" s="3"/>
      <c r="R319" s="3"/>
      <c r="S319" s="3"/>
    </row>
    <row r="320" spans="9:19">
      <c r="I320" s="3"/>
      <c r="J320" s="3"/>
      <c r="K320" s="3"/>
      <c r="L320" s="3"/>
      <c r="M320" s="3"/>
      <c r="N320" s="3"/>
      <c r="O320" s="3"/>
      <c r="P320" s="3"/>
      <c r="Q320" s="3"/>
      <c r="R320" s="3"/>
      <c r="S320" s="3"/>
    </row>
    <row r="321" spans="9:19">
      <c r="I321" s="3"/>
      <c r="J321" s="3"/>
      <c r="K321" s="3"/>
      <c r="L321" s="3"/>
      <c r="M321" s="3"/>
      <c r="N321" s="3"/>
      <c r="O321" s="3"/>
      <c r="P321" s="3"/>
      <c r="Q321" s="3"/>
      <c r="R321" s="3"/>
      <c r="S321" s="3"/>
    </row>
    <row r="322" spans="9:19">
      <c r="I322" s="3"/>
      <c r="J322" s="3"/>
      <c r="K322" s="3"/>
      <c r="L322" s="3"/>
      <c r="M322" s="3"/>
      <c r="N322" s="3"/>
      <c r="O322" s="3"/>
      <c r="P322" s="3"/>
      <c r="Q322" s="3"/>
      <c r="R322" s="3"/>
      <c r="S322" s="3"/>
    </row>
    <row r="323" spans="9:19">
      <c r="I323" s="3"/>
      <c r="J323" s="3"/>
      <c r="K323" s="3"/>
      <c r="L323" s="3"/>
      <c r="M323" s="3"/>
      <c r="N323" s="3"/>
      <c r="O323" s="3"/>
      <c r="P323" s="3"/>
      <c r="Q323" s="3"/>
      <c r="R323" s="3"/>
      <c r="S323" s="3"/>
    </row>
    <row r="324" spans="9:19">
      <c r="I324" s="3"/>
      <c r="J324" s="3"/>
      <c r="K324" s="3"/>
      <c r="L324" s="3"/>
      <c r="M324" s="3"/>
      <c r="N324" s="3"/>
      <c r="O324" s="3"/>
      <c r="P324" s="3"/>
      <c r="Q324" s="3"/>
      <c r="R324" s="3"/>
      <c r="S324" s="3"/>
    </row>
    <row r="325" spans="9:19">
      <c r="I325" s="3"/>
      <c r="J325" s="3"/>
      <c r="K325" s="3"/>
      <c r="L325" s="3"/>
      <c r="M325" s="3"/>
      <c r="N325" s="3"/>
      <c r="O325" s="3"/>
      <c r="P325" s="3"/>
      <c r="Q325" s="3"/>
      <c r="R325" s="3"/>
      <c r="S325" s="3"/>
    </row>
    <row r="326" spans="9:19">
      <c r="I326" s="3"/>
      <c r="J326" s="3"/>
      <c r="K326" s="3"/>
      <c r="L326" s="3"/>
      <c r="M326" s="3"/>
      <c r="N326" s="3"/>
      <c r="O326" s="3"/>
      <c r="P326" s="3"/>
      <c r="Q326" s="3"/>
      <c r="R326" s="3"/>
      <c r="S326" s="3"/>
    </row>
    <row r="327" spans="9:19">
      <c r="I327" s="3"/>
      <c r="J327" s="3"/>
      <c r="K327" s="3"/>
      <c r="L327" s="3"/>
      <c r="M327" s="3"/>
      <c r="N327" s="3"/>
      <c r="O327" s="3"/>
      <c r="P327" s="3"/>
      <c r="Q327" s="3"/>
      <c r="R327" s="3"/>
      <c r="S327" s="3"/>
    </row>
    <row r="328" spans="9:19">
      <c r="I328" s="3"/>
      <c r="J328" s="3"/>
      <c r="K328" s="3"/>
      <c r="L328" s="3"/>
      <c r="M328" s="3"/>
      <c r="N328" s="3"/>
      <c r="O328" s="3"/>
      <c r="P328" s="3"/>
      <c r="Q328" s="3"/>
      <c r="R328" s="3"/>
      <c r="S328" s="3"/>
    </row>
    <row r="329" spans="9:19">
      <c r="I329" s="3"/>
      <c r="J329" s="3"/>
      <c r="K329" s="3"/>
      <c r="L329" s="3"/>
      <c r="M329" s="3"/>
      <c r="N329" s="3"/>
      <c r="O329" s="3"/>
      <c r="P329" s="3"/>
      <c r="Q329" s="3"/>
      <c r="R329" s="3"/>
      <c r="S329" s="3"/>
    </row>
    <row r="330" spans="9:19">
      <c r="I330" s="3"/>
      <c r="J330" s="3"/>
      <c r="K330" s="3"/>
      <c r="L330" s="39">
        <v>0</v>
      </c>
      <c r="M330" s="3"/>
      <c r="N330" s="3"/>
      <c r="O330" s="3"/>
      <c r="P330" s="3"/>
      <c r="Q330" s="3"/>
      <c r="R330" s="3"/>
      <c r="S330" s="3"/>
    </row>
    <row r="331" spans="9:19">
      <c r="I331" s="3"/>
      <c r="J331" s="3"/>
      <c r="K331" s="3"/>
      <c r="L331" s="39">
        <v>0</v>
      </c>
      <c r="M331" s="40"/>
      <c r="N331" s="40"/>
      <c r="O331" s="40"/>
      <c r="P331" s="40"/>
      <c r="Q331" s="3"/>
      <c r="R331" s="3"/>
      <c r="S331" s="3"/>
    </row>
    <row r="332" spans="9:19">
      <c r="I332" s="3"/>
      <c r="J332" s="3"/>
      <c r="K332" s="3"/>
      <c r="L332" s="41"/>
      <c r="M332" s="41"/>
      <c r="N332" s="41"/>
      <c r="O332" s="41"/>
      <c r="P332" s="41"/>
      <c r="Q332" s="3"/>
      <c r="R332" s="3"/>
      <c r="S332" s="3"/>
    </row>
    <row r="333" spans="9:19">
      <c r="I333" s="3"/>
      <c r="J333" s="3"/>
      <c r="K333" s="3"/>
      <c r="L333" s="41"/>
      <c r="M333" s="41"/>
      <c r="N333" s="41"/>
      <c r="O333" s="41"/>
      <c r="P333" s="41"/>
      <c r="Q333" s="3"/>
      <c r="R333" s="3"/>
      <c r="S333" s="3"/>
    </row>
    <row r="334" spans="9:19">
      <c r="I334" s="3"/>
      <c r="J334" s="3"/>
      <c r="K334" s="3"/>
      <c r="L334" s="41"/>
      <c r="M334" s="41"/>
      <c r="N334" s="41"/>
      <c r="O334" s="41"/>
      <c r="P334" s="41"/>
      <c r="Q334" s="3"/>
      <c r="R334" s="3"/>
      <c r="S334" s="3"/>
    </row>
    <row r="335" spans="9:19">
      <c r="I335" s="3"/>
      <c r="J335" s="3"/>
      <c r="K335" s="3"/>
      <c r="L335" s="3"/>
      <c r="M335" s="3"/>
      <c r="N335" s="3"/>
      <c r="O335" s="3"/>
      <c r="P335" s="3"/>
      <c r="Q335" s="3"/>
      <c r="R335" s="3"/>
      <c r="S335" s="3"/>
    </row>
    <row r="336" spans="9:19">
      <c r="I336" s="3"/>
      <c r="J336" s="3"/>
      <c r="K336" s="3"/>
      <c r="L336" s="3"/>
      <c r="M336" s="3"/>
      <c r="N336" s="3"/>
      <c r="O336" s="3"/>
      <c r="P336" s="3"/>
      <c r="Q336" s="3"/>
      <c r="R336" s="3"/>
      <c r="S336" s="3"/>
    </row>
    <row r="337" spans="9:19">
      <c r="I337" s="3"/>
      <c r="J337" s="3"/>
      <c r="K337" s="3"/>
      <c r="L337" s="3"/>
      <c r="M337" s="3"/>
      <c r="N337" s="3"/>
      <c r="O337" s="3"/>
      <c r="P337" s="3"/>
      <c r="Q337" s="3"/>
      <c r="R337" s="3"/>
      <c r="S337" s="3"/>
    </row>
    <row r="338" spans="9:19">
      <c r="I338" s="3"/>
      <c r="J338" s="3"/>
      <c r="K338" s="3"/>
      <c r="L338" s="3"/>
      <c r="M338" s="3"/>
      <c r="N338" s="3"/>
      <c r="O338" s="3"/>
      <c r="P338" s="3"/>
      <c r="Q338" s="3"/>
      <c r="R338" s="3"/>
      <c r="S338" s="3"/>
    </row>
    <row r="339" spans="9:19">
      <c r="I339" s="3"/>
      <c r="J339" s="3"/>
      <c r="K339" s="3"/>
      <c r="L339" s="3"/>
      <c r="M339" s="3"/>
      <c r="N339" s="3"/>
      <c r="O339" s="3"/>
      <c r="P339" s="3"/>
      <c r="Q339" s="3"/>
      <c r="R339" s="3"/>
      <c r="S339" s="3"/>
    </row>
    <row r="340" spans="9:19">
      <c r="I340" s="3"/>
      <c r="J340" s="3"/>
      <c r="K340" s="3"/>
      <c r="L340" s="3"/>
      <c r="M340" s="3"/>
      <c r="N340" s="3"/>
      <c r="O340" s="3"/>
      <c r="P340" s="3"/>
      <c r="Q340" s="3"/>
      <c r="R340" s="3"/>
      <c r="S340" s="3"/>
    </row>
    <row r="341" spans="9:19">
      <c r="I341" s="3"/>
      <c r="J341" s="3"/>
      <c r="K341" s="3"/>
      <c r="L341" s="3"/>
      <c r="M341" s="3"/>
      <c r="N341" s="3"/>
      <c r="O341" s="3"/>
      <c r="P341" s="3"/>
      <c r="Q341" s="3"/>
      <c r="R341" s="3"/>
      <c r="S341" s="3"/>
    </row>
    <row r="342" spans="9:19">
      <c r="I342" s="3"/>
      <c r="J342" s="3"/>
      <c r="K342" s="3"/>
      <c r="L342" s="3"/>
      <c r="M342" s="3"/>
      <c r="N342" s="3"/>
      <c r="O342" s="3"/>
      <c r="P342" s="3"/>
      <c r="Q342" s="3"/>
      <c r="R342" s="3"/>
      <c r="S342" s="3"/>
    </row>
    <row r="343" spans="9:19">
      <c r="I343" s="3"/>
      <c r="J343" s="3"/>
      <c r="K343" s="3"/>
      <c r="L343" s="3"/>
      <c r="M343" s="3"/>
      <c r="N343" s="3"/>
      <c r="O343" s="3"/>
      <c r="P343" s="3"/>
      <c r="Q343" s="3"/>
      <c r="R343" s="3"/>
      <c r="S343" s="3"/>
    </row>
    <row r="344" spans="9:19">
      <c r="I344" s="3"/>
      <c r="J344" s="3"/>
      <c r="K344" s="3"/>
      <c r="L344" s="3"/>
      <c r="M344" s="3"/>
      <c r="N344" s="3"/>
      <c r="O344" s="3"/>
      <c r="P344" s="3"/>
      <c r="Q344" s="3"/>
      <c r="R344" s="3"/>
      <c r="S344" s="3"/>
    </row>
    <row r="345" spans="9:19">
      <c r="I345" s="3"/>
      <c r="J345" s="3"/>
      <c r="K345" s="3"/>
      <c r="L345" s="3"/>
      <c r="M345" s="3"/>
      <c r="N345" s="3"/>
      <c r="O345" s="3"/>
      <c r="P345" s="3"/>
      <c r="Q345" s="3"/>
      <c r="R345" s="3"/>
      <c r="S345" s="3"/>
    </row>
    <row r="346" spans="9:19">
      <c r="I346" s="3"/>
      <c r="J346" s="3"/>
      <c r="K346" s="3"/>
      <c r="L346" s="3"/>
      <c r="M346" s="3"/>
      <c r="N346" s="3"/>
      <c r="O346" s="3"/>
      <c r="P346" s="3"/>
      <c r="Q346" s="3"/>
      <c r="R346" s="3"/>
      <c r="S346" s="3"/>
    </row>
    <row r="347" spans="9:19">
      <c r="I347" s="3"/>
      <c r="J347" s="3"/>
      <c r="K347" s="3"/>
      <c r="L347" s="3"/>
      <c r="M347" s="3"/>
      <c r="N347" s="3"/>
      <c r="O347" s="3"/>
      <c r="P347" s="3"/>
      <c r="Q347" s="3"/>
      <c r="R347" s="3"/>
      <c r="S347" s="3"/>
    </row>
    <row r="348" spans="9:19">
      <c r="I348" s="3"/>
      <c r="J348" s="3"/>
      <c r="K348" s="3"/>
      <c r="L348" s="3"/>
      <c r="M348" s="3"/>
      <c r="N348" s="3"/>
      <c r="O348" s="3"/>
      <c r="P348" s="3"/>
      <c r="Q348" s="3"/>
      <c r="R348" s="3"/>
      <c r="S348" s="3"/>
    </row>
    <row r="349" spans="9:19">
      <c r="I349" s="3"/>
      <c r="J349" s="3"/>
      <c r="K349" s="3"/>
      <c r="L349" s="3"/>
      <c r="M349" s="3"/>
      <c r="N349" s="3"/>
      <c r="O349" s="3"/>
      <c r="P349" s="3"/>
      <c r="Q349" s="3"/>
      <c r="R349" s="3"/>
      <c r="S349" s="3"/>
    </row>
    <row r="350" spans="9:19">
      <c r="I350" s="3"/>
      <c r="J350" s="3"/>
      <c r="K350" s="3"/>
      <c r="L350" s="3"/>
      <c r="M350" s="3"/>
      <c r="N350" s="3"/>
      <c r="O350" s="3"/>
      <c r="P350" s="3"/>
      <c r="Q350" s="3"/>
      <c r="R350" s="3"/>
      <c r="S350" s="3"/>
    </row>
    <row r="351" spans="9:19">
      <c r="I351" s="3"/>
      <c r="J351" s="3"/>
      <c r="K351" s="3"/>
      <c r="L351" s="3"/>
      <c r="M351" s="3"/>
      <c r="N351" s="3"/>
      <c r="O351" s="3"/>
      <c r="P351" s="3"/>
      <c r="Q351" s="3"/>
      <c r="R351" s="3"/>
      <c r="S351" s="3"/>
    </row>
    <row r="352" spans="9:19">
      <c r="I352" s="3"/>
      <c r="J352" s="3"/>
      <c r="K352" s="3"/>
      <c r="L352" s="3"/>
      <c r="M352" s="3"/>
      <c r="N352" s="3"/>
      <c r="O352" s="3"/>
      <c r="P352" s="3"/>
      <c r="Q352" s="3"/>
      <c r="R352" s="3"/>
      <c r="S352" s="3"/>
    </row>
    <row r="353" spans="9:19">
      <c r="I353" s="3"/>
      <c r="J353" s="3"/>
      <c r="K353" s="3"/>
      <c r="L353" s="3"/>
      <c r="M353" s="3"/>
      <c r="N353" s="3"/>
      <c r="O353" s="3"/>
      <c r="P353" s="3"/>
      <c r="Q353" s="3"/>
      <c r="R353" s="3"/>
      <c r="S353" s="3"/>
    </row>
    <row r="354" spans="9:19">
      <c r="I354" s="3"/>
      <c r="J354" s="3"/>
      <c r="K354" s="3"/>
      <c r="L354" s="3"/>
      <c r="M354" s="3"/>
      <c r="N354" s="3"/>
      <c r="O354" s="3"/>
      <c r="P354" s="3"/>
      <c r="Q354" s="3"/>
      <c r="R354" s="3"/>
      <c r="S354" s="3"/>
    </row>
    <row r="355" spans="9:19">
      <c r="I355" s="3"/>
      <c r="J355" s="3"/>
      <c r="K355" s="3"/>
      <c r="L355" s="3"/>
      <c r="M355" s="3"/>
      <c r="N355" s="3"/>
      <c r="O355" s="3"/>
      <c r="P355" s="3"/>
      <c r="Q355" s="3"/>
      <c r="R355" s="3"/>
      <c r="S355" s="3"/>
    </row>
    <row r="356" spans="9:19">
      <c r="I356" s="3"/>
      <c r="J356" s="3"/>
      <c r="K356" s="3"/>
      <c r="L356" s="3"/>
      <c r="M356" s="3"/>
      <c r="N356" s="3"/>
      <c r="O356" s="3"/>
      <c r="P356" s="3"/>
      <c r="Q356" s="3"/>
      <c r="R356" s="3"/>
      <c r="S356" s="3"/>
    </row>
    <row r="357" spans="9:19">
      <c r="I357" s="3"/>
      <c r="J357" s="3"/>
      <c r="K357" s="3"/>
      <c r="L357" s="3"/>
      <c r="M357" s="3"/>
      <c r="N357" s="3"/>
      <c r="O357" s="3"/>
      <c r="P357" s="3"/>
      <c r="Q357" s="3"/>
      <c r="R357" s="3"/>
      <c r="S357" s="3"/>
    </row>
    <row r="358" spans="9:19">
      <c r="I358" s="3"/>
      <c r="J358" s="3"/>
      <c r="K358" s="3"/>
      <c r="L358" s="3"/>
      <c r="M358" s="3"/>
      <c r="N358" s="3"/>
      <c r="O358" s="3"/>
      <c r="P358" s="3"/>
      <c r="Q358" s="3"/>
      <c r="R358" s="3"/>
      <c r="S358" s="3"/>
    </row>
    <row r="359" spans="9:19">
      <c r="I359" s="3"/>
      <c r="J359" s="3"/>
      <c r="K359" s="3"/>
      <c r="L359" s="3"/>
      <c r="M359" s="3"/>
      <c r="N359" s="3"/>
      <c r="O359" s="3"/>
      <c r="P359" s="3"/>
      <c r="Q359" s="3"/>
      <c r="R359" s="3"/>
      <c r="S359" s="3"/>
    </row>
    <row r="360" spans="9:19">
      <c r="I360" s="3"/>
      <c r="J360" s="3"/>
      <c r="K360" s="3"/>
      <c r="L360" s="3"/>
      <c r="M360" s="3"/>
      <c r="N360" s="3"/>
      <c r="O360" s="3"/>
      <c r="P360" s="3"/>
      <c r="Q360" s="3"/>
      <c r="R360" s="3"/>
      <c r="S360" s="3"/>
    </row>
    <row r="361" spans="9:19">
      <c r="I361" s="3"/>
      <c r="J361" s="3"/>
      <c r="K361" s="3"/>
      <c r="L361" s="3"/>
      <c r="M361" s="3"/>
      <c r="N361" s="3"/>
      <c r="O361" s="3"/>
      <c r="P361" s="3"/>
      <c r="Q361" s="3"/>
      <c r="R361" s="3"/>
      <c r="S361" s="3"/>
    </row>
    <row r="362" spans="9:19">
      <c r="I362" s="3"/>
      <c r="J362" s="3"/>
      <c r="K362" s="3"/>
      <c r="L362" s="3"/>
      <c r="M362" s="3"/>
      <c r="N362" s="3"/>
      <c r="O362" s="3"/>
      <c r="P362" s="3"/>
      <c r="Q362" s="3"/>
      <c r="R362" s="3"/>
      <c r="S362" s="3"/>
    </row>
    <row r="363" spans="9:19">
      <c r="I363" s="3"/>
      <c r="J363" s="3"/>
      <c r="K363" s="3"/>
      <c r="L363" s="3"/>
      <c r="M363" s="3"/>
      <c r="N363" s="3"/>
      <c r="O363" s="3"/>
      <c r="P363" s="3"/>
      <c r="Q363" s="3"/>
      <c r="R363" s="3"/>
      <c r="S363" s="3"/>
    </row>
    <row r="364" spans="9:19">
      <c r="I364" s="3"/>
      <c r="J364" s="3"/>
      <c r="K364" s="3"/>
      <c r="L364" s="3"/>
      <c r="M364" s="3"/>
      <c r="N364" s="3"/>
      <c r="O364" s="3"/>
      <c r="P364" s="3"/>
      <c r="Q364" s="3"/>
      <c r="R364" s="3"/>
      <c r="S364" s="3"/>
    </row>
    <row r="365" spans="9:19">
      <c r="I365" s="3"/>
      <c r="J365" s="3"/>
      <c r="K365" s="3"/>
      <c r="L365" s="3"/>
      <c r="M365" s="3"/>
      <c r="N365" s="3"/>
      <c r="O365" s="3"/>
      <c r="P365" s="3"/>
      <c r="Q365" s="3"/>
      <c r="R365" s="3"/>
      <c r="S365" s="3"/>
    </row>
    <row r="366" spans="9:19">
      <c r="I366" s="3"/>
      <c r="J366" s="3"/>
      <c r="K366" s="3"/>
      <c r="L366" s="3"/>
      <c r="M366" s="3"/>
      <c r="N366" s="3"/>
      <c r="O366" s="3"/>
      <c r="P366" s="3"/>
      <c r="Q366" s="3"/>
      <c r="R366" s="3"/>
      <c r="S366" s="3"/>
    </row>
    <row r="367" spans="9:19">
      <c r="I367" s="3"/>
      <c r="J367" s="3"/>
      <c r="K367" s="3"/>
      <c r="L367" s="3"/>
      <c r="M367" s="3"/>
      <c r="N367" s="3"/>
      <c r="O367" s="3"/>
      <c r="P367" s="3"/>
      <c r="Q367" s="3"/>
      <c r="R367" s="3"/>
      <c r="S367" s="3"/>
    </row>
    <row r="368" spans="9:19">
      <c r="I368" s="3"/>
      <c r="J368" s="3"/>
      <c r="K368" s="3"/>
      <c r="L368" s="3"/>
      <c r="M368" s="3"/>
      <c r="N368" s="3"/>
      <c r="O368" s="3"/>
      <c r="P368" s="3"/>
      <c r="Q368" s="3"/>
      <c r="R368" s="3"/>
      <c r="S368" s="3"/>
    </row>
    <row r="369" spans="9:19">
      <c r="I369" s="3"/>
      <c r="J369" s="3"/>
      <c r="K369" s="3"/>
      <c r="L369" s="3"/>
      <c r="M369" s="3"/>
      <c r="N369" s="3"/>
      <c r="O369" s="3"/>
      <c r="P369" s="3"/>
      <c r="Q369" s="3"/>
      <c r="R369" s="3"/>
      <c r="S369" s="3"/>
    </row>
    <row r="370" spans="9:19">
      <c r="I370" s="3"/>
      <c r="J370" s="3"/>
      <c r="K370" s="3"/>
      <c r="L370" s="3"/>
      <c r="M370" s="3"/>
      <c r="N370" s="3"/>
      <c r="O370" s="3"/>
      <c r="P370" s="3"/>
      <c r="Q370" s="3"/>
      <c r="R370" s="3"/>
      <c r="S370" s="3"/>
    </row>
    <row r="371" spans="9:19">
      <c r="I371" s="3"/>
      <c r="J371" s="3"/>
      <c r="K371" s="3"/>
      <c r="L371" s="3"/>
      <c r="M371" s="3"/>
      <c r="N371" s="3"/>
      <c r="O371" s="3"/>
      <c r="P371" s="3"/>
      <c r="Q371" s="3"/>
      <c r="R371" s="3"/>
      <c r="S371" s="3"/>
    </row>
    <row r="372" spans="9:19">
      <c r="I372" s="3"/>
      <c r="J372" s="3"/>
      <c r="K372" s="3"/>
      <c r="L372" s="3"/>
      <c r="M372" s="3"/>
      <c r="N372" s="3"/>
      <c r="O372" s="3"/>
      <c r="P372" s="3"/>
      <c r="Q372" s="3"/>
      <c r="R372" s="3"/>
      <c r="S372" s="3"/>
    </row>
    <row r="373" spans="9:19">
      <c r="I373" s="3"/>
      <c r="J373" s="3"/>
      <c r="K373" s="3"/>
      <c r="L373" s="3"/>
      <c r="M373" s="3"/>
      <c r="N373" s="3"/>
      <c r="O373" s="3"/>
      <c r="P373" s="3"/>
      <c r="Q373" s="3"/>
      <c r="R373" s="3"/>
      <c r="S373" s="3"/>
    </row>
    <row r="374" spans="9:19">
      <c r="I374" s="3"/>
      <c r="J374" s="3"/>
      <c r="K374" s="3"/>
      <c r="L374" s="3"/>
      <c r="M374" s="3"/>
      <c r="N374" s="3"/>
      <c r="O374" s="3"/>
      <c r="P374" s="3"/>
      <c r="Q374" s="3"/>
      <c r="R374" s="3"/>
      <c r="S374" s="3"/>
    </row>
    <row r="375" spans="9:19">
      <c r="I375" s="3"/>
      <c r="J375" s="3"/>
      <c r="K375" s="3"/>
      <c r="L375" s="3"/>
      <c r="M375" s="3"/>
      <c r="N375" s="3"/>
      <c r="O375" s="3"/>
      <c r="P375" s="3"/>
      <c r="Q375" s="3"/>
      <c r="R375" s="3"/>
      <c r="S375" s="3"/>
    </row>
    <row r="376" spans="9:19">
      <c r="I376" s="3"/>
      <c r="J376" s="3"/>
      <c r="K376" s="3"/>
      <c r="L376" s="3"/>
      <c r="M376" s="3"/>
      <c r="N376" s="3"/>
      <c r="O376" s="3"/>
      <c r="P376" s="3"/>
      <c r="Q376" s="3"/>
      <c r="R376" s="3"/>
      <c r="S376" s="3"/>
    </row>
    <row r="377" spans="9:19">
      <c r="I377" s="3"/>
      <c r="J377" s="3"/>
      <c r="K377" s="3"/>
      <c r="L377" s="3"/>
      <c r="M377" s="3"/>
      <c r="N377" s="3"/>
      <c r="O377" s="3"/>
      <c r="P377" s="3"/>
      <c r="Q377" s="3"/>
      <c r="R377" s="3"/>
      <c r="S377" s="3"/>
    </row>
    <row r="378" spans="9:19">
      <c r="I378" s="3"/>
      <c r="J378" s="3"/>
      <c r="K378" s="3"/>
      <c r="L378" s="3"/>
      <c r="M378" s="3"/>
      <c r="N378" s="3"/>
      <c r="O378" s="3"/>
      <c r="P378" s="3"/>
      <c r="Q378" s="3"/>
      <c r="R378" s="3"/>
      <c r="S378" s="3"/>
    </row>
    <row r="379" spans="9:19">
      <c r="I379" s="3"/>
      <c r="J379" s="3"/>
      <c r="K379" s="3"/>
      <c r="L379" s="3"/>
      <c r="M379" s="3"/>
      <c r="N379" s="3"/>
      <c r="O379" s="3"/>
      <c r="P379" s="3"/>
      <c r="Q379" s="3"/>
      <c r="R379" s="3"/>
      <c r="S379" s="3"/>
    </row>
  </sheetData>
  <sheetProtection sheet="1" objects="1" scenarios="1" selectLockedCells="1"/>
  <mergeCells count="46">
    <mergeCell ref="T84:T87"/>
    <mergeCell ref="T88:T90"/>
    <mergeCell ref="T91:T93"/>
    <mergeCell ref="P84:S84"/>
    <mergeCell ref="P90:S90"/>
    <mergeCell ref="P89:S89"/>
    <mergeCell ref="P92:S92"/>
    <mergeCell ref="P85:S85"/>
    <mergeCell ref="P86:S86"/>
    <mergeCell ref="P87:S87"/>
    <mergeCell ref="P91:S91"/>
    <mergeCell ref="P93:S93"/>
    <mergeCell ref="P88:S88"/>
    <mergeCell ref="D7:K22"/>
    <mergeCell ref="D74:M80"/>
    <mergeCell ref="O74:S75"/>
    <mergeCell ref="P77:R79"/>
    <mergeCell ref="T80:T83"/>
    <mergeCell ref="P81:S81"/>
    <mergeCell ref="P83:S83"/>
    <mergeCell ref="P82:S82"/>
    <mergeCell ref="P80:S80"/>
    <mergeCell ref="K59:S66"/>
    <mergeCell ref="K67:S71"/>
    <mergeCell ref="G188:N188"/>
    <mergeCell ref="D107:K108"/>
    <mergeCell ref="I119:K119"/>
    <mergeCell ref="L119:S119"/>
    <mergeCell ref="E119:H119"/>
    <mergeCell ref="H121:S125"/>
    <mergeCell ref="H171:S175"/>
    <mergeCell ref="E179:R181"/>
    <mergeCell ref="D94:S99"/>
    <mergeCell ref="F189:N190"/>
    <mergeCell ref="E141:H141"/>
    <mergeCell ref="I141:K141"/>
    <mergeCell ref="L141:S141"/>
    <mergeCell ref="F153:H153"/>
    <mergeCell ref="E169:H169"/>
    <mergeCell ref="I169:K169"/>
    <mergeCell ref="L169:S169"/>
    <mergeCell ref="H143:S147"/>
    <mergeCell ref="P186:S188"/>
    <mergeCell ref="E184:F185"/>
    <mergeCell ref="G186:N186"/>
    <mergeCell ref="G187:N187"/>
  </mergeCells>
  <conditionalFormatting sqref="P80:S93">
    <cfRule type="expression" dxfId="211" priority="30">
      <formula>$P$77=""</formula>
    </cfRule>
  </conditionalFormatting>
  <conditionalFormatting sqref="P84:S93">
    <cfRule type="expression" dxfId="210" priority="29">
      <formula>$P$77="common bacteria"</formula>
    </cfRule>
  </conditionalFormatting>
  <conditionalFormatting sqref="P80:S83 P88:S93">
    <cfRule type="expression" dxfId="209" priority="28">
      <formula>$P$77="fungi"</formula>
    </cfRule>
  </conditionalFormatting>
  <conditionalFormatting sqref="P80:S87 P91:S93">
    <cfRule type="expression" dxfId="208" priority="27">
      <formula>$P$77="simple grasses"</formula>
    </cfRule>
  </conditionalFormatting>
  <conditionalFormatting sqref="P80:S90">
    <cfRule type="expression" dxfId="207" priority="26">
      <formula>$P$77="complex plants"</formula>
    </cfRule>
  </conditionalFormatting>
  <conditionalFormatting sqref="P80:S83">
    <cfRule type="expression" dxfId="206" priority="25">
      <formula>$P$77="common bacteria"</formula>
    </cfRule>
  </conditionalFormatting>
  <conditionalFormatting sqref="P80:S80">
    <cfRule type="expression" dxfId="205" priority="23">
      <formula>$P$77="common bacteria"</formula>
    </cfRule>
  </conditionalFormatting>
  <conditionalFormatting sqref="P83:S83">
    <cfRule type="expression" dxfId="204" priority="22">
      <formula>$P$77="common bacteria"</formula>
    </cfRule>
  </conditionalFormatting>
  <conditionalFormatting sqref="P82:S82 P80:S80">
    <cfRule type="expression" dxfId="203" priority="21">
      <formula>$P$77="common bacteria"</formula>
    </cfRule>
  </conditionalFormatting>
  <conditionalFormatting sqref="P84:S87">
    <cfRule type="expression" dxfId="202" priority="20">
      <formula>$P$77="fungi"</formula>
    </cfRule>
  </conditionalFormatting>
  <conditionalFormatting sqref="P84:S84">
    <cfRule type="expression" dxfId="201" priority="19">
      <formula>$P$77="fungi"</formula>
    </cfRule>
  </conditionalFormatting>
  <conditionalFormatting sqref="P87:S87">
    <cfRule type="expression" dxfId="200" priority="18">
      <formula>$P$77="fungi"</formula>
    </cfRule>
  </conditionalFormatting>
  <conditionalFormatting sqref="P84:S84 P86:S86">
    <cfRule type="expression" dxfId="199" priority="17">
      <formula>$P$77="fungi"</formula>
    </cfRule>
  </conditionalFormatting>
  <conditionalFormatting sqref="P88:S90">
    <cfRule type="expression" dxfId="198" priority="16">
      <formula>$P$77="simple grasses"</formula>
    </cfRule>
  </conditionalFormatting>
  <conditionalFormatting sqref="P88:S88">
    <cfRule type="expression" dxfId="197" priority="12">
      <formula>$P$77="simple grasses"</formula>
    </cfRule>
    <cfRule type="expression" dxfId="196" priority="15">
      <formula>$P$77="simple grasses"</formula>
    </cfRule>
  </conditionalFormatting>
  <conditionalFormatting sqref="P90:S90">
    <cfRule type="expression" dxfId="195" priority="14">
      <formula>$P$77="simple grasses"</formula>
    </cfRule>
  </conditionalFormatting>
  <conditionalFormatting sqref="P88:S88 P90:S90">
    <cfRule type="expression" dxfId="194" priority="13">
      <formula>$P$77="simple grasses"</formula>
    </cfRule>
  </conditionalFormatting>
  <conditionalFormatting sqref="P91:S93">
    <cfRule type="expression" dxfId="193" priority="11">
      <formula>$P$77="complex plants"</formula>
    </cfRule>
  </conditionalFormatting>
  <conditionalFormatting sqref="P91:S91">
    <cfRule type="expression" dxfId="192" priority="10">
      <formula>$P$77="complex plants"</formula>
    </cfRule>
  </conditionalFormatting>
  <conditionalFormatting sqref="P93:S93">
    <cfRule type="expression" dxfId="191" priority="9">
      <formula>$P$77="complex plants"</formula>
    </cfRule>
  </conditionalFormatting>
  <conditionalFormatting sqref="T80:T83">
    <cfRule type="expression" dxfId="190" priority="8">
      <formula>$P$77="common bacteria"</formula>
    </cfRule>
  </conditionalFormatting>
  <conditionalFormatting sqref="T84:T87">
    <cfRule type="expression" dxfId="189" priority="7">
      <formula>$P$77="fungi"</formula>
    </cfRule>
  </conditionalFormatting>
  <conditionalFormatting sqref="T88:T90">
    <cfRule type="expression" dxfId="188" priority="6">
      <formula>$P$77="simple grasses"</formula>
    </cfRule>
  </conditionalFormatting>
  <conditionalFormatting sqref="T91:T93">
    <cfRule type="expression" dxfId="187" priority="5">
      <formula>$P$77="complex plants"</formula>
    </cfRule>
  </conditionalFormatting>
  <conditionalFormatting sqref="I119:K119 I141:K141 I169:K169">
    <cfRule type="expression" dxfId="186" priority="4">
      <formula>$P$77=""</formula>
    </cfRule>
  </conditionalFormatting>
  <conditionalFormatting sqref="G186:N186">
    <cfRule type="expression" dxfId="185" priority="3">
      <formula>$G$186=0</formula>
    </cfRule>
  </conditionalFormatting>
  <conditionalFormatting sqref="G187:N187">
    <cfRule type="expression" dxfId="184" priority="2">
      <formula>$G$187=0</formula>
    </cfRule>
  </conditionalFormatting>
  <conditionalFormatting sqref="G188:N188">
    <cfRule type="expression" dxfId="183" priority="1">
      <formula>$G$188=0</formula>
    </cfRule>
  </conditionalFormatting>
  <dataValidations count="1">
    <dataValidation type="list" allowBlank="1" showInputMessage="1" showErrorMessage="1" sqref="P77:R79">
      <formula1>$L$86:$L$90</formula1>
    </dataValidation>
  </dataValidations>
  <hyperlinks>
    <hyperlink ref="F189" r:id="rId1" display="Copy your questions, then Click here and Paste them into the email!"/>
    <hyperlink ref="F189:N190" r:id="rId2" display="Click here and email your questions to me!"/>
  </hyperlinks>
  <pageMargins left="0.7" right="0.7" top="0.75" bottom="0.75" header="0.3" footer="0.3"/>
  <pageSetup paperSize="0" orientation="portrait" horizontalDpi="0" verticalDpi="0" copies="0"/>
  <drawing r:id="rId3"/>
  <legacyDrawing r:id="rId4"/>
  <oleObjects>
    <oleObject progId="Acrobat Document" shapeId="4097" r:id="rId5"/>
    <oleObject progId="Acrobat Document" shapeId="4098" r:id="rId6"/>
    <oleObject progId="Acrobat Document" shapeId="4099" r:id="rId7"/>
    <oleObject progId="Acrobat Document" shapeId="4100" r:id="rId8"/>
    <oleObject progId="Acrobat Document" shapeId="4101" r:id="rId9"/>
    <oleObject progId="Acrobat Document" shapeId="4102" r:id="rId10"/>
  </oleObjects>
</worksheet>
</file>

<file path=xl/worksheets/sheet3.xml><?xml version="1.0" encoding="utf-8"?>
<worksheet xmlns="http://schemas.openxmlformats.org/spreadsheetml/2006/main" xmlns:r="http://schemas.openxmlformats.org/officeDocument/2006/relationships">
  <sheetPr codeName="Sheet3"/>
  <dimension ref="A1:W117"/>
  <sheetViews>
    <sheetView showGridLines="0" showRowColHeaders="0" zoomScaleNormal="100" workbookViewId="0">
      <pane xSplit="21" topLeftCell="V1" activePane="topRight" state="frozen"/>
      <selection pane="topRight"/>
    </sheetView>
  </sheetViews>
  <sheetFormatPr defaultRowHeight="15"/>
  <cols>
    <col min="1" max="1" width="0.140625" style="63" customWidth="1"/>
    <col min="2" max="2" width="0.140625" customWidth="1"/>
  </cols>
  <sheetData>
    <row r="1" spans="2:23">
      <c r="B1" s="44">
        <v>0</v>
      </c>
      <c r="W1">
        <v>3</v>
      </c>
    </row>
    <row r="2" spans="2:23">
      <c r="B2" s="44">
        <v>0</v>
      </c>
    </row>
    <row r="3" spans="2:23">
      <c r="B3" s="44">
        <v>0</v>
      </c>
      <c r="T3" s="5"/>
    </row>
    <row r="4" spans="2:23">
      <c r="B4" s="44">
        <v>0</v>
      </c>
    </row>
    <row r="5" spans="2:23">
      <c r="B5" s="44">
        <v>0</v>
      </c>
    </row>
    <row r="6" spans="2:23" ht="15" customHeight="1">
      <c r="B6" s="44">
        <v>0</v>
      </c>
      <c r="G6" s="98" t="s">
        <v>30</v>
      </c>
      <c r="H6" s="98"/>
      <c r="I6" s="98"/>
      <c r="J6" s="98"/>
      <c r="K6" s="98"/>
      <c r="L6" s="98"/>
      <c r="M6" s="98"/>
      <c r="N6" s="98"/>
      <c r="O6" s="98"/>
      <c r="P6" s="98"/>
      <c r="Q6" s="98"/>
      <c r="R6" s="11"/>
      <c r="S6" s="11"/>
      <c r="T6" s="11"/>
    </row>
    <row r="7" spans="2:23" ht="15" customHeight="1">
      <c r="B7" s="44">
        <v>0</v>
      </c>
      <c r="G7" s="98"/>
      <c r="H7" s="98"/>
      <c r="I7" s="98"/>
      <c r="J7" s="98"/>
      <c r="K7" s="98"/>
      <c r="L7" s="98"/>
      <c r="M7" s="98"/>
      <c r="N7" s="98"/>
      <c r="O7" s="98"/>
      <c r="P7" s="98"/>
      <c r="Q7" s="98"/>
      <c r="R7" s="11"/>
      <c r="S7" s="11"/>
      <c r="T7" s="11"/>
    </row>
    <row r="8" spans="2:23" ht="15" customHeight="1">
      <c r="B8" s="44">
        <v>0</v>
      </c>
      <c r="G8" s="98"/>
      <c r="H8" s="98"/>
      <c r="I8" s="98"/>
      <c r="J8" s="98"/>
      <c r="K8" s="98"/>
      <c r="L8" s="98"/>
      <c r="M8" s="98"/>
      <c r="N8" s="98"/>
      <c r="O8" s="98"/>
      <c r="P8" s="98"/>
      <c r="Q8" s="98"/>
      <c r="R8" s="11"/>
      <c r="S8" s="11"/>
      <c r="T8" s="11"/>
    </row>
    <row r="9" spans="2:23">
      <c r="B9" s="44">
        <v>0</v>
      </c>
    </row>
    <row r="10" spans="2:23">
      <c r="B10" s="44">
        <v>0</v>
      </c>
    </row>
    <row r="11" spans="2:23">
      <c r="B11" s="44">
        <v>0</v>
      </c>
    </row>
    <row r="12" spans="2:23">
      <c r="B12" s="44">
        <v>0</v>
      </c>
    </row>
    <row r="13" spans="2:23">
      <c r="B13" s="44">
        <v>0</v>
      </c>
    </row>
    <row r="14" spans="2:23">
      <c r="B14" s="44">
        <v>0</v>
      </c>
      <c r="F14" s="53"/>
      <c r="Q14" s="53"/>
    </row>
    <row r="15" spans="2:23">
      <c r="B15" s="44">
        <v>0</v>
      </c>
      <c r="I15" s="1"/>
    </row>
    <row r="16" spans="2:23">
      <c r="B16" s="44">
        <v>0</v>
      </c>
    </row>
    <row r="17" spans="2:19">
      <c r="B17" s="44">
        <v>0</v>
      </c>
    </row>
    <row r="18" spans="2:19">
      <c r="B18" s="44">
        <v>0</v>
      </c>
    </row>
    <row r="19" spans="2:19">
      <c r="B19" s="44">
        <v>0</v>
      </c>
    </row>
    <row r="20" spans="2:19">
      <c r="B20" s="44">
        <v>0</v>
      </c>
    </row>
    <row r="21" spans="2:19" ht="15.75" thickBot="1">
      <c r="B21" s="44">
        <v>0</v>
      </c>
      <c r="K21" s="53"/>
    </row>
    <row r="22" spans="2:19" ht="16.5" customHeight="1" thickTop="1">
      <c r="B22" s="44">
        <v>0</v>
      </c>
      <c r="D22" s="132" t="s">
        <v>7</v>
      </c>
      <c r="E22" s="132"/>
      <c r="F22" s="132"/>
      <c r="G22" s="132"/>
      <c r="H22" s="132"/>
      <c r="I22" s="132"/>
      <c r="J22" s="132"/>
      <c r="L22" s="133">
        <f>Questioning!H121</f>
        <v>0</v>
      </c>
      <c r="M22" s="134"/>
      <c r="N22" s="134"/>
      <c r="O22" s="134"/>
      <c r="P22" s="134"/>
      <c r="Q22" s="134"/>
      <c r="R22" s="134"/>
      <c r="S22" s="135"/>
    </row>
    <row r="23" spans="2:19" ht="16.5" customHeight="1">
      <c r="B23" s="44">
        <v>0</v>
      </c>
      <c r="D23" s="132"/>
      <c r="E23" s="132"/>
      <c r="F23" s="132"/>
      <c r="G23" s="132"/>
      <c r="H23" s="132"/>
      <c r="I23" s="132"/>
      <c r="J23" s="132"/>
      <c r="L23" s="136"/>
      <c r="M23" s="137"/>
      <c r="N23" s="137"/>
      <c r="O23" s="137"/>
      <c r="P23" s="137"/>
      <c r="Q23" s="137"/>
      <c r="R23" s="137"/>
      <c r="S23" s="138"/>
    </row>
    <row r="24" spans="2:19" ht="15.75" thickBot="1">
      <c r="B24" s="44">
        <v>0</v>
      </c>
      <c r="L24" s="139"/>
      <c r="M24" s="140"/>
      <c r="N24" s="140"/>
      <c r="O24" s="140"/>
      <c r="P24" s="140"/>
      <c r="Q24" s="140"/>
      <c r="R24" s="140"/>
      <c r="S24" s="141"/>
    </row>
    <row r="25" spans="2:19" ht="16.5" thickTop="1" thickBot="1">
      <c r="B25" s="44">
        <v>0</v>
      </c>
    </row>
    <row r="26" spans="2:19">
      <c r="B26" s="44">
        <v>0</v>
      </c>
      <c r="E26" s="88"/>
      <c r="F26" s="89"/>
      <c r="G26" s="89"/>
      <c r="H26" s="89"/>
      <c r="I26" s="89"/>
      <c r="J26" s="89"/>
      <c r="K26" s="89"/>
      <c r="L26" s="89"/>
      <c r="M26" s="89"/>
      <c r="N26" s="89"/>
      <c r="O26" s="89"/>
      <c r="P26" s="89"/>
      <c r="Q26" s="89"/>
      <c r="R26" s="89"/>
      <c r="S26" s="90"/>
    </row>
    <row r="27" spans="2:19">
      <c r="B27" s="44">
        <v>0</v>
      </c>
      <c r="E27" s="91"/>
      <c r="F27" s="92"/>
      <c r="G27" s="92"/>
      <c r="H27" s="92"/>
      <c r="I27" s="92"/>
      <c r="J27" s="92"/>
      <c r="K27" s="92"/>
      <c r="L27" s="92"/>
      <c r="M27" s="92"/>
      <c r="N27" s="92"/>
      <c r="O27" s="92"/>
      <c r="P27" s="92"/>
      <c r="Q27" s="92"/>
      <c r="R27" s="92"/>
      <c r="S27" s="93"/>
    </row>
    <row r="28" spans="2:19" ht="15.75" thickBot="1">
      <c r="B28" s="44">
        <v>0</v>
      </c>
      <c r="E28" s="94"/>
      <c r="F28" s="95"/>
      <c r="G28" s="95"/>
      <c r="H28" s="95"/>
      <c r="I28" s="95"/>
      <c r="J28" s="95"/>
      <c r="K28" s="95"/>
      <c r="L28" s="95"/>
      <c r="M28" s="95"/>
      <c r="N28" s="95"/>
      <c r="O28" s="95"/>
      <c r="P28" s="95"/>
      <c r="Q28" s="95"/>
      <c r="R28" s="95"/>
      <c r="S28" s="96"/>
    </row>
    <row r="29" spans="2:19">
      <c r="B29" s="44">
        <v>0</v>
      </c>
    </row>
    <row r="30" spans="2:19">
      <c r="B30" s="44">
        <v>0</v>
      </c>
    </row>
    <row r="31" spans="2:19" ht="15" customHeight="1">
      <c r="B31" s="44">
        <v>0</v>
      </c>
      <c r="D31" s="97" t="s">
        <v>8</v>
      </c>
      <c r="E31" s="97"/>
      <c r="F31" s="97"/>
      <c r="G31" s="97"/>
      <c r="H31" s="97"/>
      <c r="I31" s="9"/>
      <c r="J31" s="9"/>
    </row>
    <row r="32" spans="2:19" ht="15" customHeight="1">
      <c r="B32" s="44">
        <v>0</v>
      </c>
      <c r="D32" s="97"/>
      <c r="E32" s="97"/>
      <c r="F32" s="97"/>
      <c r="G32" s="97"/>
      <c r="H32" s="97"/>
      <c r="I32" s="9"/>
      <c r="J32" s="9"/>
      <c r="Q32" s="53"/>
    </row>
    <row r="33" spans="2:20">
      <c r="B33" s="44">
        <v>0</v>
      </c>
      <c r="G33" s="5"/>
      <c r="H33" s="5"/>
      <c r="I33" s="5"/>
      <c r="J33" s="5"/>
      <c r="K33" s="5"/>
      <c r="P33" s="5"/>
      <c r="Q33" s="5"/>
      <c r="R33" s="5"/>
      <c r="S33" s="5"/>
      <c r="T33" s="5"/>
    </row>
    <row r="34" spans="2:20">
      <c r="B34" s="44">
        <v>0</v>
      </c>
    </row>
    <row r="35" spans="2:20" ht="15.75" thickBot="1">
      <c r="B35" s="44">
        <v>0</v>
      </c>
    </row>
    <row r="36" spans="2:20">
      <c r="B36" s="44">
        <v>0</v>
      </c>
      <c r="E36" s="88"/>
      <c r="F36" s="89"/>
      <c r="G36" s="89"/>
      <c r="H36" s="89"/>
      <c r="I36" s="89"/>
      <c r="J36" s="89"/>
      <c r="K36" s="90"/>
      <c r="M36" s="88"/>
      <c r="N36" s="89"/>
      <c r="O36" s="89"/>
      <c r="P36" s="89"/>
      <c r="Q36" s="89"/>
      <c r="R36" s="89"/>
      <c r="S36" s="90"/>
    </row>
    <row r="37" spans="2:20">
      <c r="B37" s="44">
        <v>0</v>
      </c>
      <c r="E37" s="91"/>
      <c r="F37" s="92"/>
      <c r="G37" s="92"/>
      <c r="H37" s="92"/>
      <c r="I37" s="92"/>
      <c r="J37" s="92"/>
      <c r="K37" s="93"/>
      <c r="M37" s="91"/>
      <c r="N37" s="92"/>
      <c r="O37" s="92"/>
      <c r="P37" s="92"/>
      <c r="Q37" s="92"/>
      <c r="R37" s="92"/>
      <c r="S37" s="93"/>
    </row>
    <row r="38" spans="2:20">
      <c r="B38" s="44">
        <v>0</v>
      </c>
      <c r="E38" s="91"/>
      <c r="F38" s="92"/>
      <c r="G38" s="92"/>
      <c r="H38" s="92"/>
      <c r="I38" s="92"/>
      <c r="J38" s="92"/>
      <c r="K38" s="93"/>
      <c r="M38" s="91"/>
      <c r="N38" s="92"/>
      <c r="O38" s="92"/>
      <c r="P38" s="92"/>
      <c r="Q38" s="92"/>
      <c r="R38" s="92"/>
      <c r="S38" s="93"/>
    </row>
    <row r="39" spans="2:20">
      <c r="B39" s="44">
        <v>0</v>
      </c>
      <c r="E39" s="91"/>
      <c r="F39" s="92"/>
      <c r="G39" s="92"/>
      <c r="H39" s="92"/>
      <c r="I39" s="92"/>
      <c r="J39" s="92"/>
      <c r="K39" s="93"/>
      <c r="M39" s="91"/>
      <c r="N39" s="92"/>
      <c r="O39" s="92"/>
      <c r="P39" s="92"/>
      <c r="Q39" s="92"/>
      <c r="R39" s="92"/>
      <c r="S39" s="93"/>
    </row>
    <row r="40" spans="2:20">
      <c r="B40" s="44">
        <v>0</v>
      </c>
      <c r="E40" s="91"/>
      <c r="F40" s="92"/>
      <c r="G40" s="92"/>
      <c r="H40" s="92"/>
      <c r="I40" s="92"/>
      <c r="J40" s="92"/>
      <c r="K40" s="93"/>
      <c r="M40" s="91"/>
      <c r="N40" s="92"/>
      <c r="O40" s="92"/>
      <c r="P40" s="92"/>
      <c r="Q40" s="92"/>
      <c r="R40" s="92"/>
      <c r="S40" s="93"/>
    </row>
    <row r="41" spans="2:20">
      <c r="B41" s="44">
        <v>0</v>
      </c>
      <c r="E41" s="91"/>
      <c r="F41" s="92"/>
      <c r="G41" s="92"/>
      <c r="H41" s="92"/>
      <c r="I41" s="92"/>
      <c r="J41" s="92"/>
      <c r="K41" s="93"/>
      <c r="M41" s="91"/>
      <c r="N41" s="92"/>
      <c r="O41" s="92"/>
      <c r="P41" s="92"/>
      <c r="Q41" s="92"/>
      <c r="R41" s="92"/>
      <c r="S41" s="93"/>
    </row>
    <row r="42" spans="2:20">
      <c r="B42" s="44">
        <v>0</v>
      </c>
      <c r="E42" s="91"/>
      <c r="F42" s="92"/>
      <c r="G42" s="92"/>
      <c r="H42" s="92"/>
      <c r="I42" s="92"/>
      <c r="J42" s="92"/>
      <c r="K42" s="93"/>
      <c r="M42" s="91"/>
      <c r="N42" s="92"/>
      <c r="O42" s="92"/>
      <c r="P42" s="92"/>
      <c r="Q42" s="92"/>
      <c r="R42" s="92"/>
      <c r="S42" s="93"/>
    </row>
    <row r="43" spans="2:20">
      <c r="B43" s="44">
        <v>0</v>
      </c>
      <c r="E43" s="91"/>
      <c r="F43" s="92"/>
      <c r="G43" s="92"/>
      <c r="H43" s="92"/>
      <c r="I43" s="92"/>
      <c r="J43" s="92"/>
      <c r="K43" s="93"/>
      <c r="M43" s="91"/>
      <c r="N43" s="92"/>
      <c r="O43" s="92"/>
      <c r="P43" s="92"/>
      <c r="Q43" s="92"/>
      <c r="R43" s="92"/>
      <c r="S43" s="93"/>
    </row>
    <row r="44" spans="2:20">
      <c r="B44" s="44">
        <v>0</v>
      </c>
      <c r="E44" s="91"/>
      <c r="F44" s="92"/>
      <c r="G44" s="92"/>
      <c r="H44" s="92"/>
      <c r="I44" s="92"/>
      <c r="J44" s="92"/>
      <c r="K44" s="93"/>
      <c r="M44" s="91"/>
      <c r="N44" s="92"/>
      <c r="O44" s="92"/>
      <c r="P44" s="92"/>
      <c r="Q44" s="92"/>
      <c r="R44" s="92"/>
      <c r="S44" s="93"/>
    </row>
    <row r="45" spans="2:20" ht="15.75" thickBot="1">
      <c r="B45" s="44">
        <v>0</v>
      </c>
      <c r="E45" s="94"/>
      <c r="F45" s="95"/>
      <c r="G45" s="95"/>
      <c r="H45" s="95"/>
      <c r="I45" s="95"/>
      <c r="J45" s="95"/>
      <c r="K45" s="96"/>
      <c r="M45" s="94"/>
      <c r="N45" s="95"/>
      <c r="O45" s="95"/>
      <c r="P45" s="95"/>
      <c r="Q45" s="95"/>
      <c r="R45" s="95"/>
      <c r="S45" s="96"/>
    </row>
    <row r="46" spans="2:20">
      <c r="B46" s="44">
        <v>0</v>
      </c>
    </row>
    <row r="47" spans="2:20">
      <c r="B47" s="44">
        <v>0</v>
      </c>
    </row>
    <row r="48" spans="2:20">
      <c r="B48" s="44">
        <v>0</v>
      </c>
    </row>
    <row r="49" spans="2:19">
      <c r="B49" s="44">
        <v>0</v>
      </c>
    </row>
    <row r="50" spans="2:19">
      <c r="B50" s="44">
        <v>0</v>
      </c>
    </row>
    <row r="51" spans="2:19" ht="15.75" thickBot="1">
      <c r="B51" s="44">
        <v>0</v>
      </c>
    </row>
    <row r="52" spans="2:19" ht="15.75" thickTop="1">
      <c r="B52" s="44">
        <v>0</v>
      </c>
      <c r="D52" s="132" t="s">
        <v>7</v>
      </c>
      <c r="E52" s="132"/>
      <c r="F52" s="132"/>
      <c r="G52" s="132"/>
      <c r="H52" s="132"/>
      <c r="I52" s="132"/>
      <c r="J52" s="132"/>
      <c r="L52" s="133">
        <f>Questioning!H143</f>
        <v>0</v>
      </c>
      <c r="M52" s="134"/>
      <c r="N52" s="134"/>
      <c r="O52" s="134"/>
      <c r="P52" s="134"/>
      <c r="Q52" s="134"/>
      <c r="R52" s="134"/>
      <c r="S52" s="135"/>
    </row>
    <row r="53" spans="2:19">
      <c r="B53" s="44">
        <v>0</v>
      </c>
      <c r="D53" s="132"/>
      <c r="E53" s="132"/>
      <c r="F53" s="132"/>
      <c r="G53" s="132"/>
      <c r="H53" s="132"/>
      <c r="I53" s="132"/>
      <c r="J53" s="132"/>
      <c r="L53" s="136"/>
      <c r="M53" s="137"/>
      <c r="N53" s="137"/>
      <c r="O53" s="137"/>
      <c r="P53" s="137"/>
      <c r="Q53" s="137"/>
      <c r="R53" s="137"/>
      <c r="S53" s="138"/>
    </row>
    <row r="54" spans="2:19" ht="15.75" thickBot="1">
      <c r="B54" s="44">
        <v>0</v>
      </c>
      <c r="L54" s="139"/>
      <c r="M54" s="140"/>
      <c r="N54" s="140"/>
      <c r="O54" s="140"/>
      <c r="P54" s="140"/>
      <c r="Q54" s="140"/>
      <c r="R54" s="140"/>
      <c r="S54" s="141"/>
    </row>
    <row r="55" spans="2:19" ht="16.5" thickTop="1" thickBot="1">
      <c r="B55" s="44">
        <v>0</v>
      </c>
    </row>
    <row r="56" spans="2:19">
      <c r="B56" s="44">
        <v>0</v>
      </c>
      <c r="E56" s="88"/>
      <c r="F56" s="89"/>
      <c r="G56" s="89"/>
      <c r="H56" s="89"/>
      <c r="I56" s="89"/>
      <c r="J56" s="89"/>
      <c r="K56" s="89"/>
      <c r="L56" s="89"/>
      <c r="M56" s="89"/>
      <c r="N56" s="89"/>
      <c r="O56" s="89"/>
      <c r="P56" s="89"/>
      <c r="Q56" s="89"/>
      <c r="R56" s="89"/>
      <c r="S56" s="90"/>
    </row>
    <row r="57" spans="2:19">
      <c r="B57" s="44">
        <v>0</v>
      </c>
      <c r="E57" s="91"/>
      <c r="F57" s="92"/>
      <c r="G57" s="92"/>
      <c r="H57" s="92"/>
      <c r="I57" s="92"/>
      <c r="J57" s="92"/>
      <c r="K57" s="92"/>
      <c r="L57" s="92"/>
      <c r="M57" s="92"/>
      <c r="N57" s="92"/>
      <c r="O57" s="92"/>
      <c r="P57" s="92"/>
      <c r="Q57" s="92"/>
      <c r="R57" s="92"/>
      <c r="S57" s="93"/>
    </row>
    <row r="58" spans="2:19" ht="15.75" thickBot="1">
      <c r="B58" s="44">
        <v>0</v>
      </c>
      <c r="E58" s="94"/>
      <c r="F58" s="95"/>
      <c r="G58" s="95"/>
      <c r="H58" s="95"/>
      <c r="I58" s="95"/>
      <c r="J58" s="95"/>
      <c r="K58" s="95"/>
      <c r="L58" s="95"/>
      <c r="M58" s="95"/>
      <c r="N58" s="95"/>
      <c r="O58" s="95"/>
      <c r="P58" s="95"/>
      <c r="Q58" s="95"/>
      <c r="R58" s="95"/>
      <c r="S58" s="96"/>
    </row>
    <row r="59" spans="2:19">
      <c r="B59" s="44">
        <v>0</v>
      </c>
    </row>
    <row r="60" spans="2:19">
      <c r="B60" s="44">
        <v>0</v>
      </c>
    </row>
    <row r="61" spans="2:19" ht="24">
      <c r="B61" s="44">
        <v>0</v>
      </c>
      <c r="D61" s="97" t="s">
        <v>8</v>
      </c>
      <c r="E61" s="97"/>
      <c r="F61" s="97"/>
      <c r="G61" s="97"/>
      <c r="H61" s="97"/>
      <c r="I61" s="9"/>
      <c r="J61" s="9"/>
    </row>
    <row r="62" spans="2:19" ht="24">
      <c r="B62" s="44">
        <v>0</v>
      </c>
      <c r="D62" s="97"/>
      <c r="E62" s="97"/>
      <c r="F62" s="97"/>
      <c r="G62" s="97"/>
      <c r="H62" s="97"/>
      <c r="I62" s="9"/>
      <c r="J62" s="9"/>
      <c r="Q62" s="53"/>
    </row>
    <row r="63" spans="2:19">
      <c r="B63" s="44">
        <v>0</v>
      </c>
      <c r="G63" s="5"/>
      <c r="H63" s="5"/>
      <c r="I63" s="5"/>
      <c r="J63" s="5"/>
      <c r="K63" s="5"/>
      <c r="P63" s="5"/>
      <c r="Q63" s="5"/>
      <c r="R63" s="5"/>
      <c r="S63" s="5"/>
    </row>
    <row r="64" spans="2:19">
      <c r="B64" s="44">
        <v>0</v>
      </c>
    </row>
    <row r="65" spans="2:19" ht="15.75" thickBot="1">
      <c r="B65" s="44">
        <v>0</v>
      </c>
    </row>
    <row r="66" spans="2:19">
      <c r="B66" s="44">
        <v>0</v>
      </c>
      <c r="E66" s="88"/>
      <c r="F66" s="89"/>
      <c r="G66" s="89"/>
      <c r="H66" s="89"/>
      <c r="I66" s="89"/>
      <c r="J66" s="89"/>
      <c r="K66" s="90"/>
      <c r="M66" s="88"/>
      <c r="N66" s="89"/>
      <c r="O66" s="89"/>
      <c r="P66" s="89"/>
      <c r="Q66" s="89"/>
      <c r="R66" s="89"/>
      <c r="S66" s="90"/>
    </row>
    <row r="67" spans="2:19">
      <c r="B67" s="44">
        <v>0</v>
      </c>
      <c r="E67" s="91"/>
      <c r="F67" s="92"/>
      <c r="G67" s="92"/>
      <c r="H67" s="92"/>
      <c r="I67" s="92"/>
      <c r="J67" s="92"/>
      <c r="K67" s="93"/>
      <c r="M67" s="91"/>
      <c r="N67" s="92"/>
      <c r="O67" s="92"/>
      <c r="P67" s="92"/>
      <c r="Q67" s="92"/>
      <c r="R67" s="92"/>
      <c r="S67" s="93"/>
    </row>
    <row r="68" spans="2:19">
      <c r="B68" s="44">
        <v>0</v>
      </c>
      <c r="E68" s="91"/>
      <c r="F68" s="92"/>
      <c r="G68" s="92"/>
      <c r="H68" s="92"/>
      <c r="I68" s="92"/>
      <c r="J68" s="92"/>
      <c r="K68" s="93"/>
      <c r="M68" s="91"/>
      <c r="N68" s="92"/>
      <c r="O68" s="92"/>
      <c r="P68" s="92"/>
      <c r="Q68" s="92"/>
      <c r="R68" s="92"/>
      <c r="S68" s="93"/>
    </row>
    <row r="69" spans="2:19">
      <c r="B69" s="44">
        <v>0</v>
      </c>
      <c r="E69" s="91"/>
      <c r="F69" s="92"/>
      <c r="G69" s="92"/>
      <c r="H69" s="92"/>
      <c r="I69" s="92"/>
      <c r="J69" s="92"/>
      <c r="K69" s="93"/>
      <c r="M69" s="91"/>
      <c r="N69" s="92"/>
      <c r="O69" s="92"/>
      <c r="P69" s="92"/>
      <c r="Q69" s="92"/>
      <c r="R69" s="92"/>
      <c r="S69" s="93"/>
    </row>
    <row r="70" spans="2:19">
      <c r="B70" s="44">
        <v>0</v>
      </c>
      <c r="E70" s="91"/>
      <c r="F70" s="92"/>
      <c r="G70" s="92"/>
      <c r="H70" s="92"/>
      <c r="I70" s="92"/>
      <c r="J70" s="92"/>
      <c r="K70" s="93"/>
      <c r="M70" s="91"/>
      <c r="N70" s="92"/>
      <c r="O70" s="92"/>
      <c r="P70" s="92"/>
      <c r="Q70" s="92"/>
      <c r="R70" s="92"/>
      <c r="S70" s="93"/>
    </row>
    <row r="71" spans="2:19">
      <c r="B71" s="44">
        <v>0</v>
      </c>
      <c r="E71" s="91"/>
      <c r="F71" s="92"/>
      <c r="G71" s="92"/>
      <c r="H71" s="92"/>
      <c r="I71" s="92"/>
      <c r="J71" s="92"/>
      <c r="K71" s="93"/>
      <c r="M71" s="91"/>
      <c r="N71" s="92"/>
      <c r="O71" s="92"/>
      <c r="P71" s="92"/>
      <c r="Q71" s="92"/>
      <c r="R71" s="92"/>
      <c r="S71" s="93"/>
    </row>
    <row r="72" spans="2:19">
      <c r="B72" s="44">
        <v>0</v>
      </c>
      <c r="E72" s="91"/>
      <c r="F72" s="92"/>
      <c r="G72" s="92"/>
      <c r="H72" s="92"/>
      <c r="I72" s="92"/>
      <c r="J72" s="92"/>
      <c r="K72" s="93"/>
      <c r="M72" s="91"/>
      <c r="N72" s="92"/>
      <c r="O72" s="92"/>
      <c r="P72" s="92"/>
      <c r="Q72" s="92"/>
      <c r="R72" s="92"/>
      <c r="S72" s="93"/>
    </row>
    <row r="73" spans="2:19">
      <c r="B73" s="44">
        <v>0</v>
      </c>
      <c r="E73" s="91"/>
      <c r="F73" s="92"/>
      <c r="G73" s="92"/>
      <c r="H73" s="92"/>
      <c r="I73" s="92"/>
      <c r="J73" s="92"/>
      <c r="K73" s="93"/>
      <c r="M73" s="91"/>
      <c r="N73" s="92"/>
      <c r="O73" s="92"/>
      <c r="P73" s="92"/>
      <c r="Q73" s="92"/>
      <c r="R73" s="92"/>
      <c r="S73" s="93"/>
    </row>
    <row r="74" spans="2:19">
      <c r="B74" s="44">
        <v>0</v>
      </c>
      <c r="E74" s="91"/>
      <c r="F74" s="92"/>
      <c r="G74" s="92"/>
      <c r="H74" s="92"/>
      <c r="I74" s="92"/>
      <c r="J74" s="92"/>
      <c r="K74" s="93"/>
      <c r="M74" s="91"/>
      <c r="N74" s="92"/>
      <c r="O74" s="92"/>
      <c r="P74" s="92"/>
      <c r="Q74" s="92"/>
      <c r="R74" s="92"/>
      <c r="S74" s="93"/>
    </row>
    <row r="75" spans="2:19" ht="15.75" thickBot="1">
      <c r="B75" s="44">
        <v>0</v>
      </c>
      <c r="E75" s="94"/>
      <c r="F75" s="95"/>
      <c r="G75" s="95"/>
      <c r="H75" s="95"/>
      <c r="I75" s="95"/>
      <c r="J75" s="95"/>
      <c r="K75" s="96"/>
      <c r="M75" s="94"/>
      <c r="N75" s="95"/>
      <c r="O75" s="95"/>
      <c r="P75" s="95"/>
      <c r="Q75" s="95"/>
      <c r="R75" s="95"/>
      <c r="S75" s="96"/>
    </row>
    <row r="76" spans="2:19">
      <c r="B76" s="44">
        <v>0</v>
      </c>
    </row>
    <row r="77" spans="2:19">
      <c r="B77" s="44">
        <v>0</v>
      </c>
    </row>
    <row r="78" spans="2:19">
      <c r="B78" s="44">
        <v>0</v>
      </c>
    </row>
    <row r="79" spans="2:19">
      <c r="B79" s="44">
        <v>0</v>
      </c>
    </row>
    <row r="80" spans="2:19">
      <c r="B80" s="44">
        <v>0</v>
      </c>
    </row>
    <row r="81" spans="2:19" ht="15.75" thickBot="1">
      <c r="B81" s="44">
        <v>0</v>
      </c>
      <c r="K81" s="53"/>
    </row>
    <row r="82" spans="2:19" ht="15.75" customHeight="1" thickTop="1">
      <c r="B82" s="44">
        <v>0</v>
      </c>
      <c r="D82" s="132" t="s">
        <v>7</v>
      </c>
      <c r="E82" s="132"/>
      <c r="F82" s="132"/>
      <c r="G82" s="132"/>
      <c r="H82" s="132"/>
      <c r="I82" s="132"/>
      <c r="J82" s="132"/>
      <c r="L82" s="133">
        <f>Questioning!H171</f>
        <v>0</v>
      </c>
      <c r="M82" s="134"/>
      <c r="N82" s="134"/>
      <c r="O82" s="134"/>
      <c r="P82" s="134"/>
      <c r="Q82" s="134"/>
      <c r="R82" s="134"/>
      <c r="S82" s="135"/>
    </row>
    <row r="83" spans="2:19" ht="15" customHeight="1">
      <c r="B83" s="44">
        <v>0</v>
      </c>
      <c r="D83" s="132"/>
      <c r="E83" s="132"/>
      <c r="F83" s="132"/>
      <c r="G83" s="132"/>
      <c r="H83" s="132"/>
      <c r="I83" s="132"/>
      <c r="J83" s="132"/>
      <c r="L83" s="136"/>
      <c r="M83" s="137"/>
      <c r="N83" s="137"/>
      <c r="O83" s="137"/>
      <c r="P83" s="137"/>
      <c r="Q83" s="137"/>
      <c r="R83" s="137"/>
      <c r="S83" s="138"/>
    </row>
    <row r="84" spans="2:19" ht="15.75" customHeight="1" thickBot="1">
      <c r="B84" s="44">
        <v>0</v>
      </c>
      <c r="L84" s="139"/>
      <c r="M84" s="140"/>
      <c r="N84" s="140"/>
      <c r="O84" s="140"/>
      <c r="P84" s="140"/>
      <c r="Q84" s="140"/>
      <c r="R84" s="140"/>
      <c r="S84" s="141"/>
    </row>
    <row r="85" spans="2:19" ht="16.5" thickTop="1" thickBot="1">
      <c r="B85" s="44">
        <v>0</v>
      </c>
    </row>
    <row r="86" spans="2:19" ht="15" customHeight="1">
      <c r="B86" s="44">
        <v>0</v>
      </c>
      <c r="E86" s="88"/>
      <c r="F86" s="89"/>
      <c r="G86" s="89"/>
      <c r="H86" s="89"/>
      <c r="I86" s="89"/>
      <c r="J86" s="89"/>
      <c r="K86" s="89"/>
      <c r="L86" s="89"/>
      <c r="M86" s="89"/>
      <c r="N86" s="89"/>
      <c r="O86" s="89"/>
      <c r="P86" s="89"/>
      <c r="Q86" s="89"/>
      <c r="R86" s="89"/>
      <c r="S86" s="90"/>
    </row>
    <row r="87" spans="2:19" ht="15" customHeight="1">
      <c r="B87" s="44">
        <v>0</v>
      </c>
      <c r="E87" s="91"/>
      <c r="F87" s="92"/>
      <c r="G87" s="92"/>
      <c r="H87" s="92"/>
      <c r="I87" s="92"/>
      <c r="J87" s="92"/>
      <c r="K87" s="92"/>
      <c r="L87" s="92"/>
      <c r="M87" s="92"/>
      <c r="N87" s="92"/>
      <c r="O87" s="92"/>
      <c r="P87" s="92"/>
      <c r="Q87" s="92"/>
      <c r="R87" s="92"/>
      <c r="S87" s="93"/>
    </row>
    <row r="88" spans="2:19" ht="15.75" customHeight="1" thickBot="1">
      <c r="B88" s="44">
        <v>0</v>
      </c>
      <c r="E88" s="94"/>
      <c r="F88" s="95"/>
      <c r="G88" s="95"/>
      <c r="H88" s="95"/>
      <c r="I88" s="95"/>
      <c r="J88" s="95"/>
      <c r="K88" s="95"/>
      <c r="L88" s="95"/>
      <c r="M88" s="95"/>
      <c r="N88" s="95"/>
      <c r="O88" s="95"/>
      <c r="P88" s="95"/>
      <c r="Q88" s="95"/>
      <c r="R88" s="95"/>
      <c r="S88" s="96"/>
    </row>
    <row r="89" spans="2:19">
      <c r="B89" s="44">
        <v>0</v>
      </c>
    </row>
    <row r="90" spans="2:19">
      <c r="B90" s="44">
        <v>0</v>
      </c>
    </row>
    <row r="91" spans="2:19" ht="24" customHeight="1">
      <c r="B91" s="44">
        <v>0</v>
      </c>
      <c r="D91" s="97" t="s">
        <v>8</v>
      </c>
      <c r="E91" s="97"/>
      <c r="F91" s="97"/>
      <c r="G91" s="97"/>
      <c r="H91" s="97"/>
      <c r="I91" s="9"/>
      <c r="J91" s="9"/>
    </row>
    <row r="92" spans="2:19" ht="24">
      <c r="B92" s="44">
        <v>0</v>
      </c>
      <c r="D92" s="97"/>
      <c r="E92" s="97"/>
      <c r="F92" s="97"/>
      <c r="G92" s="97"/>
      <c r="H92" s="97"/>
      <c r="I92" s="9"/>
      <c r="J92" s="9"/>
      <c r="Q92" s="53"/>
    </row>
    <row r="93" spans="2:19">
      <c r="B93" s="44">
        <v>0</v>
      </c>
      <c r="G93" s="5"/>
      <c r="H93" s="5"/>
      <c r="I93" s="5"/>
      <c r="J93" s="5"/>
      <c r="K93" s="5"/>
      <c r="P93" s="5"/>
      <c r="Q93" s="5"/>
      <c r="R93" s="5"/>
      <c r="S93" s="5"/>
    </row>
    <row r="94" spans="2:19">
      <c r="B94" s="44">
        <v>0</v>
      </c>
    </row>
    <row r="95" spans="2:19" ht="15.75" thickBot="1">
      <c r="B95" s="44">
        <v>0</v>
      </c>
    </row>
    <row r="96" spans="2:19" ht="15" customHeight="1">
      <c r="B96" s="44">
        <v>0</v>
      </c>
      <c r="E96" s="88"/>
      <c r="F96" s="89"/>
      <c r="G96" s="89"/>
      <c r="H96" s="89"/>
      <c r="I96" s="89"/>
      <c r="J96" s="89"/>
      <c r="K96" s="90"/>
      <c r="M96" s="88"/>
      <c r="N96" s="89"/>
      <c r="O96" s="89"/>
      <c r="P96" s="89"/>
      <c r="Q96" s="89"/>
      <c r="R96" s="89"/>
      <c r="S96" s="90"/>
    </row>
    <row r="97" spans="2:19" ht="15" customHeight="1">
      <c r="B97" s="44">
        <v>0</v>
      </c>
      <c r="E97" s="91"/>
      <c r="F97" s="92"/>
      <c r="G97" s="92"/>
      <c r="H97" s="92"/>
      <c r="I97" s="92"/>
      <c r="J97" s="92"/>
      <c r="K97" s="93"/>
      <c r="M97" s="91"/>
      <c r="N97" s="92"/>
      <c r="O97" s="92"/>
      <c r="P97" s="92"/>
      <c r="Q97" s="92"/>
      <c r="R97" s="92"/>
      <c r="S97" s="93"/>
    </row>
    <row r="98" spans="2:19" ht="15" customHeight="1">
      <c r="B98" s="44">
        <v>0</v>
      </c>
      <c r="E98" s="91"/>
      <c r="F98" s="92"/>
      <c r="G98" s="92"/>
      <c r="H98" s="92"/>
      <c r="I98" s="92"/>
      <c r="J98" s="92"/>
      <c r="K98" s="93"/>
      <c r="M98" s="91"/>
      <c r="N98" s="92"/>
      <c r="O98" s="92"/>
      <c r="P98" s="92"/>
      <c r="Q98" s="92"/>
      <c r="R98" s="92"/>
      <c r="S98" s="93"/>
    </row>
    <row r="99" spans="2:19" ht="15" customHeight="1">
      <c r="B99" s="44">
        <v>0</v>
      </c>
      <c r="E99" s="91"/>
      <c r="F99" s="92"/>
      <c r="G99" s="92"/>
      <c r="H99" s="92"/>
      <c r="I99" s="92"/>
      <c r="J99" s="92"/>
      <c r="K99" s="93"/>
      <c r="M99" s="91"/>
      <c r="N99" s="92"/>
      <c r="O99" s="92"/>
      <c r="P99" s="92"/>
      <c r="Q99" s="92"/>
      <c r="R99" s="92"/>
      <c r="S99" s="93"/>
    </row>
    <row r="100" spans="2:19" ht="15" customHeight="1">
      <c r="B100" s="44">
        <v>0</v>
      </c>
      <c r="E100" s="91"/>
      <c r="F100" s="92"/>
      <c r="G100" s="92"/>
      <c r="H100" s="92"/>
      <c r="I100" s="92"/>
      <c r="J100" s="92"/>
      <c r="K100" s="93"/>
      <c r="M100" s="91"/>
      <c r="N100" s="92"/>
      <c r="O100" s="92"/>
      <c r="P100" s="92"/>
      <c r="Q100" s="92"/>
      <c r="R100" s="92"/>
      <c r="S100" s="93"/>
    </row>
    <row r="101" spans="2:19" ht="15" customHeight="1">
      <c r="B101" s="44">
        <v>0</v>
      </c>
      <c r="E101" s="91"/>
      <c r="F101" s="92"/>
      <c r="G101" s="92"/>
      <c r="H101" s="92"/>
      <c r="I101" s="92"/>
      <c r="J101" s="92"/>
      <c r="K101" s="93"/>
      <c r="M101" s="91"/>
      <c r="N101" s="92"/>
      <c r="O101" s="92"/>
      <c r="P101" s="92"/>
      <c r="Q101" s="92"/>
      <c r="R101" s="92"/>
      <c r="S101" s="93"/>
    </row>
    <row r="102" spans="2:19">
      <c r="B102" s="44">
        <v>0</v>
      </c>
      <c r="E102" s="91"/>
      <c r="F102" s="92"/>
      <c r="G102" s="92"/>
      <c r="H102" s="92"/>
      <c r="I102" s="92"/>
      <c r="J102" s="92"/>
      <c r="K102" s="93"/>
      <c r="M102" s="91"/>
      <c r="N102" s="92"/>
      <c r="O102" s="92"/>
      <c r="P102" s="92"/>
      <c r="Q102" s="92"/>
      <c r="R102" s="92"/>
      <c r="S102" s="93"/>
    </row>
    <row r="103" spans="2:19">
      <c r="B103" s="44">
        <v>0</v>
      </c>
      <c r="E103" s="91"/>
      <c r="F103" s="92"/>
      <c r="G103" s="92"/>
      <c r="H103" s="92"/>
      <c r="I103" s="92"/>
      <c r="J103" s="92"/>
      <c r="K103" s="93"/>
      <c r="M103" s="91"/>
      <c r="N103" s="92"/>
      <c r="O103" s="92"/>
      <c r="P103" s="92"/>
      <c r="Q103" s="92"/>
      <c r="R103" s="92"/>
      <c r="S103" s="93"/>
    </row>
    <row r="104" spans="2:19">
      <c r="B104" s="44">
        <v>0</v>
      </c>
      <c r="E104" s="91"/>
      <c r="F104" s="92"/>
      <c r="G104" s="92"/>
      <c r="H104" s="92"/>
      <c r="I104" s="92"/>
      <c r="J104" s="92"/>
      <c r="K104" s="93"/>
      <c r="M104" s="91"/>
      <c r="N104" s="92"/>
      <c r="O104" s="92"/>
      <c r="P104" s="92"/>
      <c r="Q104" s="92"/>
      <c r="R104" s="92"/>
      <c r="S104" s="93"/>
    </row>
    <row r="105" spans="2:19" ht="15.75" thickBot="1">
      <c r="B105" s="44">
        <v>0</v>
      </c>
      <c r="E105" s="94"/>
      <c r="F105" s="95"/>
      <c r="G105" s="95"/>
      <c r="H105" s="95"/>
      <c r="I105" s="95"/>
      <c r="J105" s="95"/>
      <c r="K105" s="96"/>
      <c r="M105" s="94"/>
      <c r="N105" s="95"/>
      <c r="O105" s="95"/>
      <c r="P105" s="95"/>
      <c r="Q105" s="95"/>
      <c r="R105" s="95"/>
      <c r="S105" s="96"/>
    </row>
    <row r="106" spans="2:19">
      <c r="B106" s="44">
        <v>0</v>
      </c>
    </row>
    <row r="107" spans="2:19">
      <c r="B107" s="44">
        <v>0</v>
      </c>
    </row>
    <row r="108" spans="2:19">
      <c r="B108" s="44">
        <v>0</v>
      </c>
    </row>
    <row r="109" spans="2:19" ht="15" customHeight="1">
      <c r="B109" s="44">
        <v>0</v>
      </c>
      <c r="D109" s="98" t="s">
        <v>9</v>
      </c>
      <c r="E109" s="98"/>
      <c r="F109" s="98"/>
      <c r="G109" s="98"/>
      <c r="H109" s="98"/>
      <c r="I109" s="98"/>
      <c r="J109" s="98"/>
      <c r="K109" s="98"/>
    </row>
    <row r="110" spans="2:19" ht="15" customHeight="1" thickBot="1">
      <c r="B110" s="44">
        <v>0</v>
      </c>
      <c r="D110" s="98"/>
      <c r="E110" s="98"/>
      <c r="F110" s="98"/>
      <c r="G110" s="98"/>
      <c r="H110" s="98"/>
      <c r="I110" s="98"/>
      <c r="J110" s="98"/>
      <c r="K110" s="98"/>
    </row>
    <row r="111" spans="2:19" ht="15" customHeight="1">
      <c r="B111" s="44">
        <v>0</v>
      </c>
      <c r="D111" s="98"/>
      <c r="E111" s="98"/>
      <c r="F111" s="98"/>
      <c r="G111" s="98"/>
      <c r="H111" s="98"/>
      <c r="I111" s="98"/>
      <c r="J111" s="98"/>
      <c r="K111" s="98"/>
      <c r="P111" s="129" t="s">
        <v>31</v>
      </c>
      <c r="Q111" s="104"/>
      <c r="R111" s="104"/>
      <c r="S111" s="105"/>
    </row>
    <row r="112" spans="2:19" ht="15" customHeight="1">
      <c r="B112" s="44">
        <v>0</v>
      </c>
      <c r="D112" s="98"/>
      <c r="E112" s="98"/>
      <c r="F112" s="98"/>
      <c r="G112" s="98"/>
      <c r="H112" s="98"/>
      <c r="I112" s="98"/>
      <c r="J112" s="98"/>
      <c r="K112" s="98"/>
      <c r="P112" s="130"/>
      <c r="Q112" s="106"/>
      <c r="R112" s="106"/>
      <c r="S112" s="107"/>
    </row>
    <row r="113" spans="2:19" ht="15" customHeight="1">
      <c r="B113" s="44">
        <v>0</v>
      </c>
      <c r="D113" s="98"/>
      <c r="E113" s="98"/>
      <c r="F113" s="98"/>
      <c r="G113" s="98"/>
      <c r="H113" s="98"/>
      <c r="I113" s="98"/>
      <c r="J113" s="98"/>
      <c r="K113" s="98"/>
      <c r="P113" s="130"/>
      <c r="Q113" s="106"/>
      <c r="R113" s="106"/>
      <c r="S113" s="107"/>
    </row>
    <row r="114" spans="2:19" ht="15" customHeight="1" thickBot="1">
      <c r="B114" s="44">
        <v>0</v>
      </c>
      <c r="D114" s="98"/>
      <c r="E114" s="98"/>
      <c r="F114" s="98"/>
      <c r="G114" s="98"/>
      <c r="H114" s="98"/>
      <c r="I114" s="98"/>
      <c r="J114" s="98"/>
      <c r="K114" s="98"/>
      <c r="P114" s="131"/>
      <c r="Q114" s="108"/>
      <c r="R114" s="108"/>
      <c r="S114" s="109"/>
    </row>
    <row r="115" spans="2:19">
      <c r="B115" s="44">
        <v>0</v>
      </c>
      <c r="D115" s="98"/>
      <c r="E115" s="98"/>
      <c r="F115" s="98"/>
      <c r="G115" s="98"/>
      <c r="H115" s="98"/>
      <c r="I115" s="98"/>
      <c r="J115" s="98"/>
      <c r="K115" s="98"/>
    </row>
    <row r="116" spans="2:19">
      <c r="B116" s="44">
        <v>0</v>
      </c>
      <c r="D116" s="98"/>
      <c r="E116" s="98"/>
      <c r="F116" s="98"/>
      <c r="G116" s="98"/>
      <c r="H116" s="98"/>
      <c r="I116" s="98"/>
      <c r="J116" s="98"/>
      <c r="K116" s="98"/>
    </row>
    <row r="117" spans="2:19">
      <c r="B117" s="44">
        <v>0</v>
      </c>
      <c r="D117" s="98"/>
      <c r="E117" s="98"/>
      <c r="F117" s="98"/>
      <c r="G117" s="98"/>
      <c r="H117" s="98"/>
      <c r="I117" s="98"/>
      <c r="J117" s="98"/>
      <c r="K117" s="98"/>
    </row>
  </sheetData>
  <sheetProtection sheet="1" objects="1" scenarios="1" selectLockedCells="1"/>
  <mergeCells count="21">
    <mergeCell ref="G6:Q8"/>
    <mergeCell ref="D22:J23"/>
    <mergeCell ref="E26:S28"/>
    <mergeCell ref="L22:S24"/>
    <mergeCell ref="D31:H32"/>
    <mergeCell ref="E36:K45"/>
    <mergeCell ref="M36:S45"/>
    <mergeCell ref="D52:J53"/>
    <mergeCell ref="L52:S54"/>
    <mergeCell ref="E56:S58"/>
    <mergeCell ref="D82:J83"/>
    <mergeCell ref="L82:S84"/>
    <mergeCell ref="D61:H62"/>
    <mergeCell ref="E66:K75"/>
    <mergeCell ref="M66:S75"/>
    <mergeCell ref="D109:K117"/>
    <mergeCell ref="P111:S114"/>
    <mergeCell ref="E86:S88"/>
    <mergeCell ref="D91:H92"/>
    <mergeCell ref="E96:K105"/>
    <mergeCell ref="M96:S105"/>
  </mergeCells>
  <conditionalFormatting sqref="L82:S84">
    <cfRule type="expression" dxfId="182" priority="3">
      <formula>$L$82=0</formula>
    </cfRule>
  </conditionalFormatting>
  <conditionalFormatting sqref="L52:S54">
    <cfRule type="expression" dxfId="181" priority="2">
      <formula>$L$52=0</formula>
    </cfRule>
  </conditionalFormatting>
  <conditionalFormatting sqref="L22:S24">
    <cfRule type="expression" dxfId="180" priority="1">
      <formula>$L$22=0</formula>
    </cfRule>
  </conditionalFormatting>
  <pageMargins left="0.7" right="0.7" top="0.75" bottom="0.75" header="0.3" footer="0.3"/>
  <pageSetup paperSize="0" orientation="portrait" horizontalDpi="0" verticalDpi="0" copies="0"/>
  <drawing r:id="rId1"/>
</worksheet>
</file>

<file path=xl/worksheets/sheet4.xml><?xml version="1.0" encoding="utf-8"?>
<worksheet xmlns="http://schemas.openxmlformats.org/spreadsheetml/2006/main" xmlns:r="http://schemas.openxmlformats.org/officeDocument/2006/relationships">
  <sheetPr codeName="Sheet4"/>
  <dimension ref="A1:V272"/>
  <sheetViews>
    <sheetView showGridLines="0" showRowColHeaders="0" zoomScaleNormal="100" workbookViewId="0">
      <pane xSplit="22" topLeftCell="W1" activePane="topRight" state="frozen"/>
      <selection pane="topRight"/>
    </sheetView>
  </sheetViews>
  <sheetFormatPr defaultRowHeight="15"/>
  <cols>
    <col min="1" max="1" width="0.140625" style="63" customWidth="1"/>
    <col min="2" max="2" width="0.140625" customWidth="1"/>
    <col min="3" max="3" width="7.85546875" customWidth="1"/>
    <col min="4" max="4" width="1.85546875" customWidth="1"/>
  </cols>
  <sheetData>
    <row r="1" spans="2:20">
      <c r="B1" s="44">
        <v>0</v>
      </c>
    </row>
    <row r="2" spans="2:20">
      <c r="B2" s="44">
        <v>0</v>
      </c>
    </row>
    <row r="3" spans="2:20">
      <c r="B3" s="44">
        <v>0</v>
      </c>
    </row>
    <row r="4" spans="2:20">
      <c r="B4" s="44">
        <v>0</v>
      </c>
      <c r="T4" s="53"/>
    </row>
    <row r="5" spans="2:20">
      <c r="B5" s="44">
        <v>0</v>
      </c>
    </row>
    <row r="6" spans="2:20" ht="15" customHeight="1">
      <c r="B6" s="44">
        <v>0</v>
      </c>
      <c r="E6" s="97" t="s">
        <v>32</v>
      </c>
      <c r="F6" s="97"/>
      <c r="G6" s="97"/>
      <c r="H6" s="97"/>
      <c r="I6" s="97"/>
      <c r="J6" s="97"/>
      <c r="K6" s="97"/>
      <c r="L6" s="97"/>
      <c r="M6" s="97"/>
      <c r="N6" s="97"/>
      <c r="O6" s="97"/>
      <c r="P6" s="97"/>
      <c r="Q6" s="97"/>
      <c r="S6" s="11"/>
    </row>
    <row r="7" spans="2:20" ht="15" customHeight="1">
      <c r="B7" s="44">
        <v>0</v>
      </c>
      <c r="E7" s="97"/>
      <c r="F7" s="97"/>
      <c r="G7" s="97"/>
      <c r="H7" s="97"/>
      <c r="I7" s="97"/>
      <c r="J7" s="97"/>
      <c r="K7" s="97"/>
      <c r="L7" s="97"/>
      <c r="M7" s="97"/>
      <c r="N7" s="97"/>
      <c r="O7" s="97"/>
      <c r="P7" s="97"/>
      <c r="Q7" s="97"/>
      <c r="S7" s="11"/>
    </row>
    <row r="8" spans="2:20" ht="15" customHeight="1">
      <c r="B8" s="44">
        <v>0</v>
      </c>
      <c r="E8" s="97"/>
      <c r="F8" s="97"/>
      <c r="G8" s="97"/>
      <c r="H8" s="97"/>
      <c r="I8" s="97"/>
      <c r="J8" s="97"/>
      <c r="K8" s="97"/>
      <c r="L8" s="97"/>
      <c r="M8" s="97"/>
      <c r="N8" s="97"/>
      <c r="O8" s="97"/>
      <c r="P8" s="97"/>
      <c r="Q8" s="97"/>
      <c r="S8" s="11"/>
    </row>
    <row r="9" spans="2:20" ht="15" customHeight="1">
      <c r="B9" s="44">
        <v>0</v>
      </c>
      <c r="E9" s="97"/>
      <c r="F9" s="97"/>
      <c r="G9" s="97"/>
      <c r="H9" s="97"/>
      <c r="I9" s="97"/>
      <c r="J9" s="97"/>
      <c r="K9" s="97"/>
      <c r="L9" s="97"/>
      <c r="M9" s="97"/>
      <c r="N9" s="97"/>
      <c r="O9" s="97"/>
      <c r="P9" s="97"/>
      <c r="Q9" s="97"/>
      <c r="S9" s="11"/>
    </row>
    <row r="10" spans="2:20" ht="15" customHeight="1">
      <c r="B10" s="44">
        <v>0</v>
      </c>
      <c r="E10" s="97"/>
      <c r="F10" s="97"/>
      <c r="G10" s="97"/>
      <c r="H10" s="97"/>
      <c r="I10" s="97"/>
      <c r="J10" s="97"/>
      <c r="K10" s="97"/>
      <c r="L10" s="97"/>
      <c r="M10" s="97"/>
      <c r="N10" s="97"/>
      <c r="O10" s="97"/>
      <c r="P10" s="97"/>
      <c r="Q10" s="97"/>
      <c r="S10" s="11"/>
    </row>
    <row r="11" spans="2:20" ht="15" customHeight="1">
      <c r="B11" s="44">
        <v>0</v>
      </c>
    </row>
    <row r="12" spans="2:20">
      <c r="B12" s="44">
        <v>0</v>
      </c>
    </row>
    <row r="13" spans="2:20">
      <c r="B13" s="44">
        <v>0</v>
      </c>
      <c r="J13" s="53"/>
    </row>
    <row r="14" spans="2:20">
      <c r="B14" s="44">
        <v>0</v>
      </c>
    </row>
    <row r="15" spans="2:20">
      <c r="B15" s="44">
        <v>0</v>
      </c>
    </row>
    <row r="16" spans="2:20">
      <c r="B16" s="44">
        <v>0</v>
      </c>
    </row>
    <row r="17" spans="2:22">
      <c r="B17" s="44">
        <v>0</v>
      </c>
    </row>
    <row r="18" spans="2:22">
      <c r="B18" s="44">
        <v>0</v>
      </c>
    </row>
    <row r="19" spans="2:22" ht="15.75" thickBot="1">
      <c r="B19" s="44">
        <v>0</v>
      </c>
    </row>
    <row r="20" spans="2:22">
      <c r="B20" s="44">
        <v>0</v>
      </c>
      <c r="T20" s="171"/>
      <c r="U20" s="172"/>
    </row>
    <row r="21" spans="2:22" ht="15.75" thickBot="1">
      <c r="B21" s="44">
        <v>0</v>
      </c>
      <c r="T21" s="173"/>
      <c r="U21" s="174"/>
    </row>
    <row r="22" spans="2:22" ht="15" customHeight="1">
      <c r="B22" s="44">
        <v>0</v>
      </c>
      <c r="P22" s="175" t="s">
        <v>33</v>
      </c>
      <c r="Q22" s="175"/>
      <c r="R22" s="175"/>
    </row>
    <row r="23" spans="2:22" ht="21">
      <c r="B23" s="44">
        <v>0</v>
      </c>
      <c r="F23" s="11"/>
      <c r="G23" s="11"/>
      <c r="H23" s="11"/>
      <c r="I23" s="11"/>
      <c r="J23" s="11"/>
      <c r="K23" s="11"/>
      <c r="L23" s="11"/>
      <c r="M23" s="11"/>
      <c r="N23" s="11"/>
      <c r="P23" s="175"/>
      <c r="Q23" s="175"/>
      <c r="R23" s="175"/>
      <c r="S23" s="11"/>
      <c r="T23" t="s">
        <v>37</v>
      </c>
    </row>
    <row r="24" spans="2:22">
      <c r="B24" s="44">
        <v>0</v>
      </c>
      <c r="E24" s="53"/>
      <c r="F24" s="5"/>
      <c r="Q24" s="176">
        <f>3-V28</f>
        <v>3</v>
      </c>
      <c r="T24" t="s">
        <v>38</v>
      </c>
    </row>
    <row r="25" spans="2:22">
      <c r="B25" s="44">
        <v>0</v>
      </c>
      <c r="M25" s="53"/>
      <c r="Q25" s="176"/>
    </row>
    <row r="26" spans="2:22" ht="15.75" thickBot="1">
      <c r="B26" s="44">
        <v>0</v>
      </c>
      <c r="Q26" s="176"/>
      <c r="V26" s="44">
        <f>IF(T27&lt;T100,1,0)</f>
        <v>0</v>
      </c>
    </row>
    <row r="27" spans="2:22">
      <c r="B27" s="44">
        <v>0</v>
      </c>
      <c r="T27" s="171"/>
      <c r="U27" s="172"/>
      <c r="V27" s="44">
        <f>IF(T27&lt;T173,1,0)</f>
        <v>0</v>
      </c>
    </row>
    <row r="28" spans="2:22" ht="15.75" thickBot="1">
      <c r="B28" s="44">
        <v>0</v>
      </c>
      <c r="S28" s="44" t="str">
        <f>IF(T27&gt;T20,"Okay","Error")</f>
        <v>Error</v>
      </c>
      <c r="T28" s="173"/>
      <c r="U28" s="174"/>
      <c r="V28" s="44">
        <f>SUM(V26:V27)</f>
        <v>0</v>
      </c>
    </row>
    <row r="29" spans="2:22">
      <c r="B29" s="44">
        <v>0</v>
      </c>
      <c r="S29" s="178" t="s">
        <v>77</v>
      </c>
      <c r="T29" s="178"/>
      <c r="U29" s="178"/>
      <c r="V29" s="178"/>
    </row>
    <row r="30" spans="2:22" ht="15" customHeight="1">
      <c r="B30" s="44">
        <v>0</v>
      </c>
      <c r="E30" s="98" t="s">
        <v>34</v>
      </c>
      <c r="F30" s="98"/>
      <c r="G30" s="98"/>
      <c r="H30" s="98"/>
      <c r="I30" s="98"/>
      <c r="J30" s="98"/>
      <c r="K30" s="98"/>
      <c r="L30" s="98"/>
      <c r="M30" s="98"/>
      <c r="N30" s="98"/>
      <c r="O30" s="98"/>
      <c r="P30" s="98"/>
      <c r="Q30" s="98"/>
      <c r="R30" s="98"/>
      <c r="S30" s="98"/>
      <c r="T30" s="98"/>
      <c r="U30" s="98"/>
    </row>
    <row r="31" spans="2:22" ht="15" customHeight="1">
      <c r="B31" s="44">
        <v>0</v>
      </c>
      <c r="E31" s="98"/>
      <c r="F31" s="98"/>
      <c r="G31" s="98"/>
      <c r="H31" s="98"/>
      <c r="I31" s="98"/>
      <c r="J31" s="98"/>
      <c r="K31" s="98"/>
      <c r="L31" s="98"/>
      <c r="M31" s="98"/>
      <c r="N31" s="98"/>
      <c r="O31" s="98"/>
      <c r="P31" s="98"/>
      <c r="Q31" s="98"/>
      <c r="R31" s="98"/>
      <c r="S31" s="98"/>
      <c r="T31" s="98"/>
      <c r="U31" s="98"/>
    </row>
    <row r="32" spans="2:22" ht="15" customHeight="1">
      <c r="B32" s="44">
        <v>0</v>
      </c>
      <c r="E32" s="98"/>
      <c r="F32" s="98"/>
      <c r="G32" s="98"/>
      <c r="H32" s="98"/>
      <c r="I32" s="98"/>
      <c r="J32" s="98"/>
      <c r="K32" s="98"/>
      <c r="L32" s="98"/>
      <c r="M32" s="98"/>
      <c r="N32" s="98"/>
      <c r="O32" s="98"/>
      <c r="P32" s="98"/>
      <c r="Q32" s="98"/>
      <c r="R32" s="98"/>
      <c r="S32" s="98"/>
      <c r="T32" s="98"/>
      <c r="U32" s="98"/>
    </row>
    <row r="33" spans="2:21" ht="15" customHeight="1">
      <c r="B33" s="44">
        <v>0</v>
      </c>
      <c r="E33" s="9"/>
      <c r="F33" s="9"/>
      <c r="G33" s="9"/>
      <c r="H33" s="9"/>
      <c r="I33" s="9"/>
      <c r="J33" s="9"/>
      <c r="K33" s="9"/>
      <c r="L33" s="9"/>
      <c r="M33" s="9"/>
      <c r="N33" s="9"/>
    </row>
    <row r="34" spans="2:21" ht="15" customHeight="1">
      <c r="B34" s="44">
        <v>0</v>
      </c>
      <c r="E34" s="9"/>
      <c r="F34" s="9"/>
      <c r="G34" s="9"/>
      <c r="H34" s="9"/>
      <c r="I34" s="9"/>
      <c r="J34" s="9"/>
      <c r="K34" s="9"/>
      <c r="L34" s="9"/>
      <c r="M34" s="9"/>
      <c r="N34" s="9"/>
    </row>
    <row r="35" spans="2:21" ht="15.75" thickBot="1">
      <c r="B35" s="44">
        <v>0</v>
      </c>
    </row>
    <row r="36" spans="2:21">
      <c r="B36" s="44">
        <v>0</v>
      </c>
      <c r="J36" s="157"/>
      <c r="K36" s="158"/>
      <c r="L36" s="158"/>
      <c r="M36" s="159"/>
      <c r="N36" s="157"/>
      <c r="O36" s="158"/>
      <c r="P36" s="158"/>
      <c r="Q36" s="159"/>
    </row>
    <row r="37" spans="2:21">
      <c r="B37" s="44">
        <v>0</v>
      </c>
      <c r="J37" s="160"/>
      <c r="K37" s="92"/>
      <c r="L37" s="92"/>
      <c r="M37" s="161"/>
      <c r="N37" s="160"/>
      <c r="O37" s="92"/>
      <c r="P37" s="92"/>
      <c r="Q37" s="161"/>
    </row>
    <row r="38" spans="2:21" ht="15.75" thickBot="1">
      <c r="B38" s="44">
        <v>0</v>
      </c>
      <c r="J38" s="162"/>
      <c r="K38" s="163"/>
      <c r="L38" s="163"/>
      <c r="M38" s="164"/>
      <c r="N38" s="162"/>
      <c r="O38" s="163"/>
      <c r="P38" s="163"/>
      <c r="Q38" s="164"/>
    </row>
    <row r="39" spans="2:21">
      <c r="B39" s="44">
        <v>0</v>
      </c>
    </row>
    <row r="40" spans="2:21" ht="15" customHeight="1">
      <c r="B40" s="44">
        <v>0</v>
      </c>
      <c r="E40" s="98" t="s">
        <v>11</v>
      </c>
      <c r="F40" s="98"/>
      <c r="G40" s="98"/>
      <c r="H40" s="98"/>
      <c r="I40" s="98"/>
      <c r="J40" s="98"/>
      <c r="K40" s="98"/>
      <c r="O40" s="98" t="s">
        <v>12</v>
      </c>
      <c r="P40" s="98"/>
      <c r="Q40" s="98"/>
      <c r="R40" s="98"/>
      <c r="S40" s="98"/>
      <c r="T40" s="98"/>
      <c r="U40" s="98"/>
    </row>
    <row r="41" spans="2:21" ht="15" customHeight="1" thickBot="1">
      <c r="B41" s="44">
        <v>0</v>
      </c>
      <c r="E41" s="98"/>
      <c r="F41" s="98"/>
      <c r="G41" s="98"/>
      <c r="H41" s="98"/>
      <c r="I41" s="98"/>
      <c r="J41" s="98"/>
      <c r="K41" s="98"/>
      <c r="O41" s="98"/>
      <c r="P41" s="98"/>
      <c r="Q41" s="98"/>
      <c r="R41" s="98"/>
      <c r="S41" s="98"/>
      <c r="T41" s="98"/>
      <c r="U41" s="98"/>
    </row>
    <row r="42" spans="2:21">
      <c r="B42" s="44">
        <v>0</v>
      </c>
      <c r="E42" s="157"/>
      <c r="F42" s="158"/>
      <c r="G42" s="158"/>
      <c r="H42" s="158"/>
      <c r="I42" s="158"/>
      <c r="J42" s="158"/>
      <c r="K42" s="159"/>
      <c r="O42" s="157"/>
      <c r="P42" s="158"/>
      <c r="Q42" s="158"/>
      <c r="R42" s="158"/>
      <c r="S42" s="158"/>
      <c r="T42" s="158"/>
      <c r="U42" s="159"/>
    </row>
    <row r="43" spans="2:21">
      <c r="B43" s="44">
        <v>0</v>
      </c>
      <c r="E43" s="160"/>
      <c r="F43" s="92"/>
      <c r="G43" s="92"/>
      <c r="H43" s="92"/>
      <c r="I43" s="92"/>
      <c r="J43" s="92"/>
      <c r="K43" s="161"/>
      <c r="O43" s="160"/>
      <c r="P43" s="92"/>
      <c r="Q43" s="92"/>
      <c r="R43" s="92"/>
      <c r="S43" s="92"/>
      <c r="T43" s="92"/>
      <c r="U43" s="161"/>
    </row>
    <row r="44" spans="2:21">
      <c r="B44" s="44">
        <v>0</v>
      </c>
      <c r="E44" s="160"/>
      <c r="F44" s="92"/>
      <c r="G44" s="92"/>
      <c r="H44" s="92"/>
      <c r="I44" s="92"/>
      <c r="J44" s="92"/>
      <c r="K44" s="161"/>
      <c r="O44" s="160"/>
      <c r="P44" s="92"/>
      <c r="Q44" s="92"/>
      <c r="R44" s="92"/>
      <c r="S44" s="92"/>
      <c r="T44" s="92"/>
      <c r="U44" s="161"/>
    </row>
    <row r="45" spans="2:21">
      <c r="B45" s="44">
        <v>0</v>
      </c>
      <c r="E45" s="160"/>
      <c r="F45" s="92"/>
      <c r="G45" s="92"/>
      <c r="H45" s="92"/>
      <c r="I45" s="92"/>
      <c r="J45" s="92"/>
      <c r="K45" s="161"/>
      <c r="O45" s="160"/>
      <c r="P45" s="92"/>
      <c r="Q45" s="92"/>
      <c r="R45" s="92"/>
      <c r="S45" s="92"/>
      <c r="T45" s="92"/>
      <c r="U45" s="161"/>
    </row>
    <row r="46" spans="2:21">
      <c r="B46" s="44">
        <v>0</v>
      </c>
      <c r="E46" s="160"/>
      <c r="F46" s="92"/>
      <c r="G46" s="92"/>
      <c r="H46" s="92"/>
      <c r="I46" s="92"/>
      <c r="J46" s="92"/>
      <c r="K46" s="161"/>
      <c r="O46" s="160"/>
      <c r="P46" s="92"/>
      <c r="Q46" s="92"/>
      <c r="R46" s="92"/>
      <c r="S46" s="92"/>
      <c r="T46" s="92"/>
      <c r="U46" s="161"/>
    </row>
    <row r="47" spans="2:21">
      <c r="B47" s="44">
        <v>0</v>
      </c>
      <c r="E47" s="160"/>
      <c r="F47" s="92"/>
      <c r="G47" s="92"/>
      <c r="H47" s="92"/>
      <c r="I47" s="92"/>
      <c r="J47" s="92"/>
      <c r="K47" s="161"/>
      <c r="O47" s="160"/>
      <c r="P47" s="92"/>
      <c r="Q47" s="92"/>
      <c r="R47" s="92"/>
      <c r="S47" s="92"/>
      <c r="T47" s="92"/>
      <c r="U47" s="161"/>
    </row>
    <row r="48" spans="2:21">
      <c r="B48" s="44">
        <v>0</v>
      </c>
      <c r="E48" s="160"/>
      <c r="F48" s="92"/>
      <c r="G48" s="92"/>
      <c r="H48" s="92"/>
      <c r="I48" s="92"/>
      <c r="J48" s="92"/>
      <c r="K48" s="161"/>
      <c r="O48" s="160"/>
      <c r="P48" s="92"/>
      <c r="Q48" s="92"/>
      <c r="R48" s="92"/>
      <c r="S48" s="92"/>
      <c r="T48" s="92"/>
      <c r="U48" s="161"/>
    </row>
    <row r="49" spans="2:21">
      <c r="B49" s="44">
        <v>0</v>
      </c>
      <c r="E49" s="160"/>
      <c r="F49" s="92"/>
      <c r="G49" s="92"/>
      <c r="H49" s="92"/>
      <c r="I49" s="92"/>
      <c r="J49" s="92"/>
      <c r="K49" s="161"/>
      <c r="O49" s="160"/>
      <c r="P49" s="92"/>
      <c r="Q49" s="92"/>
      <c r="R49" s="92"/>
      <c r="S49" s="92"/>
      <c r="T49" s="92"/>
      <c r="U49" s="161"/>
    </row>
    <row r="50" spans="2:21">
      <c r="B50" s="44">
        <v>0</v>
      </c>
      <c r="E50" s="160"/>
      <c r="F50" s="92"/>
      <c r="G50" s="92"/>
      <c r="H50" s="92"/>
      <c r="I50" s="92"/>
      <c r="J50" s="92"/>
      <c r="K50" s="161"/>
      <c r="O50" s="160"/>
      <c r="P50" s="92"/>
      <c r="Q50" s="92"/>
      <c r="R50" s="92"/>
      <c r="S50" s="92"/>
      <c r="T50" s="92"/>
      <c r="U50" s="161"/>
    </row>
    <row r="51" spans="2:21">
      <c r="B51" s="44">
        <v>0</v>
      </c>
      <c r="E51" s="160"/>
      <c r="F51" s="92"/>
      <c r="G51" s="92"/>
      <c r="H51" s="92"/>
      <c r="I51" s="92"/>
      <c r="J51" s="92"/>
      <c r="K51" s="161"/>
      <c r="O51" s="160"/>
      <c r="P51" s="92"/>
      <c r="Q51" s="92"/>
      <c r="R51" s="92"/>
      <c r="S51" s="92"/>
      <c r="T51" s="92"/>
      <c r="U51" s="161"/>
    </row>
    <row r="52" spans="2:21">
      <c r="B52" s="44">
        <v>0</v>
      </c>
      <c r="E52" s="160"/>
      <c r="F52" s="92"/>
      <c r="G52" s="92"/>
      <c r="H52" s="92"/>
      <c r="I52" s="92"/>
      <c r="J52" s="92"/>
      <c r="K52" s="161"/>
      <c r="O52" s="160"/>
      <c r="P52" s="92"/>
      <c r="Q52" s="92"/>
      <c r="R52" s="92"/>
      <c r="S52" s="92"/>
      <c r="T52" s="92"/>
      <c r="U52" s="161"/>
    </row>
    <row r="53" spans="2:21">
      <c r="B53" s="44">
        <v>0</v>
      </c>
      <c r="E53" s="160"/>
      <c r="F53" s="92"/>
      <c r="G53" s="92"/>
      <c r="H53" s="92"/>
      <c r="I53" s="92"/>
      <c r="J53" s="92"/>
      <c r="K53" s="161"/>
      <c r="O53" s="160"/>
      <c r="P53" s="92"/>
      <c r="Q53" s="92"/>
      <c r="R53" s="92"/>
      <c r="S53" s="92"/>
      <c r="T53" s="92"/>
      <c r="U53" s="161"/>
    </row>
    <row r="54" spans="2:21">
      <c r="B54" s="44">
        <v>0</v>
      </c>
      <c r="E54" s="160"/>
      <c r="F54" s="92"/>
      <c r="G54" s="92"/>
      <c r="H54" s="92"/>
      <c r="I54" s="92"/>
      <c r="J54" s="92"/>
      <c r="K54" s="161"/>
      <c r="O54" s="160"/>
      <c r="P54" s="92"/>
      <c r="Q54" s="92"/>
      <c r="R54" s="92"/>
      <c r="S54" s="92"/>
      <c r="T54" s="92"/>
      <c r="U54" s="161"/>
    </row>
    <row r="55" spans="2:21" ht="15.75" thickBot="1">
      <c r="B55" s="44">
        <v>0</v>
      </c>
      <c r="E55" s="162"/>
      <c r="F55" s="163"/>
      <c r="G55" s="163"/>
      <c r="H55" s="163"/>
      <c r="I55" s="163"/>
      <c r="J55" s="163"/>
      <c r="K55" s="164"/>
      <c r="O55" s="162"/>
      <c r="P55" s="163"/>
      <c r="Q55" s="163"/>
      <c r="R55" s="163"/>
      <c r="S55" s="163"/>
      <c r="T55" s="163"/>
      <c r="U55" s="164"/>
    </row>
    <row r="56" spans="2:21" ht="15" customHeight="1">
      <c r="B56" s="44">
        <v>0</v>
      </c>
      <c r="E56" s="98" t="s">
        <v>35</v>
      </c>
      <c r="F56" s="98"/>
      <c r="G56" s="98"/>
      <c r="H56" s="98"/>
      <c r="I56" s="165"/>
      <c r="J56" s="166"/>
      <c r="O56" s="98" t="s">
        <v>36</v>
      </c>
      <c r="P56" s="98"/>
      <c r="Q56" s="98"/>
      <c r="R56" s="98"/>
      <c r="S56" s="165"/>
      <c r="T56" s="166"/>
    </row>
    <row r="57" spans="2:21" ht="15" customHeight="1">
      <c r="B57" s="44">
        <v>0</v>
      </c>
      <c r="E57" s="98"/>
      <c r="F57" s="98"/>
      <c r="G57" s="98"/>
      <c r="H57" s="98"/>
      <c r="I57" s="167"/>
      <c r="J57" s="168"/>
      <c r="O57" s="98"/>
      <c r="P57" s="98"/>
      <c r="Q57" s="98"/>
      <c r="R57" s="98"/>
      <c r="S57" s="167"/>
      <c r="T57" s="168"/>
    </row>
    <row r="58" spans="2:21" ht="15" customHeight="1" thickBot="1">
      <c r="B58" s="44">
        <v>0</v>
      </c>
      <c r="E58" s="98"/>
      <c r="F58" s="98"/>
      <c r="G58" s="98"/>
      <c r="H58" s="98"/>
      <c r="I58" s="169"/>
      <c r="J58" s="170"/>
      <c r="O58" s="98"/>
      <c r="P58" s="98"/>
      <c r="Q58" s="98"/>
      <c r="R58" s="98"/>
      <c r="S58" s="169"/>
      <c r="T58" s="170"/>
    </row>
    <row r="59" spans="2:21">
      <c r="B59" s="44">
        <v>0</v>
      </c>
    </row>
    <row r="60" spans="2:21">
      <c r="B60" s="44">
        <v>0</v>
      </c>
    </row>
    <row r="61" spans="2:21" ht="15" customHeight="1">
      <c r="B61" s="44">
        <v>0</v>
      </c>
      <c r="E61" s="144" t="s">
        <v>10</v>
      </c>
      <c r="F61" s="144"/>
      <c r="G61" s="144"/>
      <c r="H61" s="144"/>
      <c r="J61" s="149" t="s">
        <v>13</v>
      </c>
      <c r="K61" s="149"/>
      <c r="L61" s="149"/>
      <c r="M61" s="149"/>
      <c r="O61" s="144" t="s">
        <v>39</v>
      </c>
      <c r="P61" s="144"/>
      <c r="Q61" s="144"/>
      <c r="R61" s="144"/>
      <c r="S61" s="144"/>
      <c r="T61" s="144"/>
      <c r="U61" s="144"/>
    </row>
    <row r="62" spans="2:21" ht="15" customHeight="1">
      <c r="B62" s="44">
        <v>0</v>
      </c>
      <c r="E62" s="144"/>
      <c r="F62" s="144"/>
      <c r="G62" s="144"/>
      <c r="H62" s="144"/>
      <c r="J62" s="149"/>
      <c r="K62" s="149"/>
      <c r="L62" s="149"/>
      <c r="M62" s="149"/>
      <c r="O62" s="144"/>
      <c r="P62" s="144"/>
      <c r="Q62" s="144"/>
      <c r="R62" s="144"/>
      <c r="S62" s="144"/>
      <c r="T62" s="144"/>
      <c r="U62" s="144"/>
    </row>
    <row r="63" spans="2:21" ht="15" customHeight="1">
      <c r="B63" s="44">
        <v>0</v>
      </c>
      <c r="E63" s="144"/>
      <c r="F63" s="144"/>
      <c r="G63" s="144"/>
      <c r="H63" s="144"/>
      <c r="J63" s="149"/>
      <c r="K63" s="149"/>
      <c r="L63" s="149"/>
      <c r="M63" s="149"/>
      <c r="O63" s="144"/>
      <c r="P63" s="144"/>
      <c r="Q63" s="144"/>
      <c r="R63" s="144"/>
      <c r="S63" s="144"/>
      <c r="T63" s="144"/>
      <c r="U63" s="144"/>
    </row>
    <row r="64" spans="2:21" ht="15" customHeight="1" thickBot="1">
      <c r="B64" s="44">
        <v>0</v>
      </c>
      <c r="E64" s="144"/>
      <c r="F64" s="144"/>
      <c r="G64" s="144"/>
      <c r="H64" s="144"/>
      <c r="O64" s="144"/>
      <c r="P64" s="144"/>
      <c r="Q64" s="144"/>
      <c r="R64" s="144"/>
      <c r="S64" s="144"/>
      <c r="T64" s="144"/>
      <c r="U64" s="144"/>
    </row>
    <row r="65" spans="2:22" ht="15" customHeight="1">
      <c r="B65" s="44">
        <v>0</v>
      </c>
      <c r="E65" s="144"/>
      <c r="F65" s="144"/>
      <c r="G65" s="144"/>
      <c r="H65" s="144"/>
      <c r="J65" s="150"/>
      <c r="K65" s="151"/>
      <c r="L65" s="151"/>
      <c r="M65" s="152"/>
      <c r="O65" s="144"/>
      <c r="P65" s="144"/>
      <c r="Q65" s="144"/>
      <c r="R65" s="144"/>
      <c r="S65" s="144"/>
      <c r="T65" s="144"/>
      <c r="U65" s="144"/>
    </row>
    <row r="66" spans="2:22" ht="15" customHeight="1" thickBot="1">
      <c r="B66" s="44">
        <v>0</v>
      </c>
      <c r="E66" s="144"/>
      <c r="F66" s="144"/>
      <c r="G66" s="144"/>
      <c r="H66" s="144"/>
      <c r="J66" s="153"/>
      <c r="K66" s="154"/>
      <c r="L66" s="154"/>
      <c r="M66" s="155"/>
      <c r="O66" s="156" t="s">
        <v>41</v>
      </c>
      <c r="P66" s="156"/>
      <c r="Q66" s="156"/>
      <c r="R66" s="156"/>
      <c r="S66" s="156"/>
      <c r="T66" s="156"/>
      <c r="U66" s="156"/>
    </row>
    <row r="67" spans="2:22" ht="15" customHeight="1">
      <c r="B67" s="44">
        <v>0</v>
      </c>
      <c r="E67" s="144"/>
      <c r="F67" s="144"/>
      <c r="G67" s="144"/>
      <c r="H67" s="144"/>
      <c r="O67" s="156"/>
      <c r="P67" s="156"/>
      <c r="Q67" s="156"/>
      <c r="R67" s="156"/>
      <c r="S67" s="156"/>
      <c r="T67" s="156"/>
      <c r="U67" s="156"/>
    </row>
    <row r="68" spans="2:22">
      <c r="B68" s="44">
        <v>0</v>
      </c>
      <c r="E68" s="144"/>
      <c r="F68" s="144"/>
      <c r="G68" s="144"/>
      <c r="H68" s="144"/>
      <c r="O68" s="156"/>
      <c r="P68" s="156"/>
      <c r="Q68" s="156"/>
      <c r="R68" s="156"/>
      <c r="S68" s="156"/>
      <c r="T68" s="156"/>
      <c r="U68" s="156"/>
    </row>
    <row r="69" spans="2:22">
      <c r="B69" s="44">
        <v>0</v>
      </c>
      <c r="E69" s="144"/>
      <c r="F69" s="144"/>
      <c r="G69" s="144"/>
      <c r="H69" s="144"/>
      <c r="O69" s="45"/>
      <c r="P69" s="45"/>
      <c r="Q69" s="45"/>
      <c r="R69" s="45"/>
      <c r="S69" s="45"/>
      <c r="T69" s="45"/>
      <c r="U69" s="45"/>
    </row>
    <row r="70" spans="2:22" ht="15" customHeight="1">
      <c r="B70" s="44">
        <v>0</v>
      </c>
      <c r="C70" s="44" t="str">
        <f t="shared" ref="C70:C81" si="0">IF(E70="","1","2")</f>
        <v>1</v>
      </c>
      <c r="D70" s="43" t="str">
        <f t="shared" ref="D70:D81" si="1">IF(E70="","","&gt;")</f>
        <v/>
      </c>
      <c r="E70" s="146"/>
      <c r="F70" s="146"/>
      <c r="G70" s="146"/>
      <c r="H70" s="146"/>
      <c r="I70" s="44" t="str">
        <f t="shared" ref="I70:I81" si="2">IF(E70="","blank","prep")</f>
        <v>blank</v>
      </c>
      <c r="K70" s="47" t="str">
        <f>IF(L70="","","Step 1")</f>
        <v/>
      </c>
      <c r="L70" s="147"/>
      <c r="M70" s="147"/>
      <c r="N70" s="147"/>
      <c r="O70" s="147"/>
      <c r="P70" s="147"/>
      <c r="Q70" s="147"/>
      <c r="R70" s="147"/>
      <c r="S70" s="147"/>
      <c r="T70" s="147"/>
      <c r="U70" s="147"/>
      <c r="V70" s="44" t="str">
        <f t="shared" ref="V70:V85" si="3">IF(L70="","Blank","Prep")</f>
        <v>Blank</v>
      </c>
    </row>
    <row r="71" spans="2:22" ht="15" customHeight="1">
      <c r="B71" s="44">
        <v>0</v>
      </c>
      <c r="C71" s="44" t="str">
        <f t="shared" si="0"/>
        <v>1</v>
      </c>
      <c r="D71" s="43" t="str">
        <f t="shared" si="1"/>
        <v/>
      </c>
      <c r="E71" s="146"/>
      <c r="F71" s="146"/>
      <c r="G71" s="146"/>
      <c r="H71" s="146"/>
      <c r="I71" s="44" t="str">
        <f t="shared" si="2"/>
        <v>blank</v>
      </c>
      <c r="K71" s="47" t="str">
        <f>IF(L71="","","Step 2")</f>
        <v/>
      </c>
      <c r="L71" s="147"/>
      <c r="M71" s="147"/>
      <c r="N71" s="147"/>
      <c r="O71" s="147"/>
      <c r="P71" s="147"/>
      <c r="Q71" s="147"/>
      <c r="R71" s="147"/>
      <c r="S71" s="147"/>
      <c r="T71" s="147"/>
      <c r="U71" s="147"/>
      <c r="V71" s="44" t="str">
        <f t="shared" si="3"/>
        <v>Blank</v>
      </c>
    </row>
    <row r="72" spans="2:22" ht="15" customHeight="1">
      <c r="B72" s="44">
        <v>0</v>
      </c>
      <c r="C72" s="44" t="str">
        <f t="shared" si="0"/>
        <v>1</v>
      </c>
      <c r="D72" s="43" t="str">
        <f t="shared" si="1"/>
        <v/>
      </c>
      <c r="E72" s="146"/>
      <c r="F72" s="146"/>
      <c r="G72" s="146"/>
      <c r="H72" s="146"/>
      <c r="I72" s="44" t="str">
        <f t="shared" si="2"/>
        <v>blank</v>
      </c>
      <c r="K72" s="47" t="str">
        <f>IF(L72="","","Step 3")</f>
        <v/>
      </c>
      <c r="L72" s="147"/>
      <c r="M72" s="147"/>
      <c r="N72" s="147"/>
      <c r="O72" s="147"/>
      <c r="P72" s="147"/>
      <c r="Q72" s="147"/>
      <c r="R72" s="147"/>
      <c r="S72" s="147"/>
      <c r="T72" s="147"/>
      <c r="U72" s="147"/>
      <c r="V72" s="44" t="str">
        <f t="shared" si="3"/>
        <v>Blank</v>
      </c>
    </row>
    <row r="73" spans="2:22" ht="15" customHeight="1">
      <c r="B73" s="44">
        <v>0</v>
      </c>
      <c r="C73" s="44" t="str">
        <f t="shared" si="0"/>
        <v>1</v>
      </c>
      <c r="D73" s="43" t="str">
        <f t="shared" si="1"/>
        <v/>
      </c>
      <c r="E73" s="146"/>
      <c r="F73" s="146"/>
      <c r="G73" s="146"/>
      <c r="H73" s="146"/>
      <c r="I73" s="44" t="str">
        <f t="shared" si="2"/>
        <v>blank</v>
      </c>
      <c r="K73" s="47" t="str">
        <f>IF(L73="","","Step 4")</f>
        <v/>
      </c>
      <c r="L73" s="147"/>
      <c r="M73" s="147"/>
      <c r="N73" s="147"/>
      <c r="O73" s="147"/>
      <c r="P73" s="147"/>
      <c r="Q73" s="147"/>
      <c r="R73" s="147"/>
      <c r="S73" s="147"/>
      <c r="T73" s="147"/>
      <c r="U73" s="147"/>
      <c r="V73" s="44" t="str">
        <f t="shared" si="3"/>
        <v>Blank</v>
      </c>
    </row>
    <row r="74" spans="2:22" ht="15" customHeight="1">
      <c r="B74" s="44">
        <v>0</v>
      </c>
      <c r="C74" s="44" t="str">
        <f t="shared" si="0"/>
        <v>1</v>
      </c>
      <c r="D74" s="43" t="str">
        <f t="shared" si="1"/>
        <v/>
      </c>
      <c r="E74" s="146"/>
      <c r="F74" s="146"/>
      <c r="G74" s="146"/>
      <c r="H74" s="146"/>
      <c r="I74" s="44" t="str">
        <f t="shared" si="2"/>
        <v>blank</v>
      </c>
      <c r="K74" s="47" t="str">
        <f>IF(L74="","","Step 5")</f>
        <v/>
      </c>
      <c r="L74" s="147"/>
      <c r="M74" s="147"/>
      <c r="N74" s="147"/>
      <c r="O74" s="147"/>
      <c r="P74" s="147"/>
      <c r="Q74" s="147"/>
      <c r="R74" s="147"/>
      <c r="S74" s="147"/>
      <c r="T74" s="147"/>
      <c r="U74" s="147"/>
      <c r="V74" s="44" t="str">
        <f t="shared" si="3"/>
        <v>Blank</v>
      </c>
    </row>
    <row r="75" spans="2:22" ht="15" customHeight="1">
      <c r="B75" s="44">
        <v>0</v>
      </c>
      <c r="C75" s="44" t="str">
        <f t="shared" si="0"/>
        <v>1</v>
      </c>
      <c r="D75" s="43" t="str">
        <f t="shared" si="1"/>
        <v/>
      </c>
      <c r="E75" s="146"/>
      <c r="F75" s="146"/>
      <c r="G75" s="146"/>
      <c r="H75" s="146"/>
      <c r="I75" s="44" t="str">
        <f t="shared" si="2"/>
        <v>blank</v>
      </c>
      <c r="K75" s="47" t="str">
        <f>IF(L75="","","Step 6")</f>
        <v/>
      </c>
      <c r="L75" s="147"/>
      <c r="M75" s="147"/>
      <c r="N75" s="147"/>
      <c r="O75" s="147"/>
      <c r="P75" s="147"/>
      <c r="Q75" s="147"/>
      <c r="R75" s="147"/>
      <c r="S75" s="147"/>
      <c r="T75" s="147"/>
      <c r="U75" s="147"/>
      <c r="V75" s="44" t="str">
        <f t="shared" si="3"/>
        <v>Blank</v>
      </c>
    </row>
    <row r="76" spans="2:22" ht="15" customHeight="1">
      <c r="B76" s="44">
        <v>0</v>
      </c>
      <c r="C76" s="44" t="str">
        <f t="shared" si="0"/>
        <v>1</v>
      </c>
      <c r="D76" s="43" t="str">
        <f t="shared" si="1"/>
        <v/>
      </c>
      <c r="E76" s="146"/>
      <c r="F76" s="146"/>
      <c r="G76" s="146"/>
      <c r="H76" s="146"/>
      <c r="I76" s="44" t="str">
        <f t="shared" si="2"/>
        <v>blank</v>
      </c>
      <c r="K76" s="47" t="str">
        <f>IF(L76="","","Step 7")</f>
        <v/>
      </c>
      <c r="L76" s="147"/>
      <c r="M76" s="147"/>
      <c r="N76" s="147"/>
      <c r="O76" s="147"/>
      <c r="P76" s="147"/>
      <c r="Q76" s="147"/>
      <c r="R76" s="147"/>
      <c r="S76" s="147"/>
      <c r="T76" s="147"/>
      <c r="U76" s="147"/>
      <c r="V76" s="44" t="str">
        <f t="shared" si="3"/>
        <v>Blank</v>
      </c>
    </row>
    <row r="77" spans="2:22" ht="15" customHeight="1">
      <c r="B77" s="44">
        <v>0</v>
      </c>
      <c r="C77" s="44" t="str">
        <f t="shared" si="0"/>
        <v>1</v>
      </c>
      <c r="D77" s="43" t="str">
        <f t="shared" si="1"/>
        <v/>
      </c>
      <c r="E77" s="146"/>
      <c r="F77" s="146"/>
      <c r="G77" s="146"/>
      <c r="H77" s="146"/>
      <c r="I77" s="44" t="str">
        <f t="shared" si="2"/>
        <v>blank</v>
      </c>
      <c r="K77" s="47" t="str">
        <f>IF(L77="","","Step 8")</f>
        <v/>
      </c>
      <c r="L77" s="147"/>
      <c r="M77" s="147"/>
      <c r="N77" s="147"/>
      <c r="O77" s="147"/>
      <c r="P77" s="147"/>
      <c r="Q77" s="147"/>
      <c r="R77" s="147"/>
      <c r="S77" s="147"/>
      <c r="T77" s="147"/>
      <c r="U77" s="147"/>
      <c r="V77" s="44" t="str">
        <f t="shared" si="3"/>
        <v>Blank</v>
      </c>
    </row>
    <row r="78" spans="2:22" ht="15" customHeight="1">
      <c r="B78" s="44">
        <v>0</v>
      </c>
      <c r="C78" s="44" t="str">
        <f t="shared" si="0"/>
        <v>1</v>
      </c>
      <c r="D78" s="43" t="str">
        <f t="shared" si="1"/>
        <v/>
      </c>
      <c r="E78" s="146"/>
      <c r="F78" s="146"/>
      <c r="G78" s="146"/>
      <c r="H78" s="146"/>
      <c r="I78" s="44" t="str">
        <f t="shared" si="2"/>
        <v>blank</v>
      </c>
      <c r="K78" s="47" t="str">
        <f>IF(L78="","","Step 9")</f>
        <v/>
      </c>
      <c r="L78" s="147"/>
      <c r="M78" s="147"/>
      <c r="N78" s="147"/>
      <c r="O78" s="147"/>
      <c r="P78" s="147"/>
      <c r="Q78" s="147"/>
      <c r="R78" s="147"/>
      <c r="S78" s="147"/>
      <c r="T78" s="147"/>
      <c r="U78" s="147"/>
      <c r="V78" s="44" t="str">
        <f t="shared" si="3"/>
        <v>Blank</v>
      </c>
    </row>
    <row r="79" spans="2:22" ht="15" customHeight="1">
      <c r="B79" s="44">
        <v>0</v>
      </c>
      <c r="C79" s="44" t="str">
        <f t="shared" si="0"/>
        <v>1</v>
      </c>
      <c r="D79" s="43" t="str">
        <f t="shared" si="1"/>
        <v/>
      </c>
      <c r="E79" s="146"/>
      <c r="F79" s="146"/>
      <c r="G79" s="146"/>
      <c r="H79" s="146"/>
      <c r="I79" s="44" t="str">
        <f t="shared" si="2"/>
        <v>blank</v>
      </c>
      <c r="K79" s="47" t="str">
        <f>IF(L79="","","Step 10")</f>
        <v/>
      </c>
      <c r="L79" s="147"/>
      <c r="M79" s="147"/>
      <c r="N79" s="147"/>
      <c r="O79" s="147"/>
      <c r="P79" s="147"/>
      <c r="Q79" s="147"/>
      <c r="R79" s="147"/>
      <c r="S79" s="147"/>
      <c r="T79" s="147"/>
      <c r="U79" s="147"/>
      <c r="V79" s="44" t="str">
        <f t="shared" si="3"/>
        <v>Blank</v>
      </c>
    </row>
    <row r="80" spans="2:22" ht="15" customHeight="1">
      <c r="B80" s="44">
        <v>0</v>
      </c>
      <c r="C80" s="44" t="str">
        <f t="shared" si="0"/>
        <v>1</v>
      </c>
      <c r="D80" s="43" t="str">
        <f t="shared" si="1"/>
        <v/>
      </c>
      <c r="E80" s="146"/>
      <c r="F80" s="146"/>
      <c r="G80" s="146"/>
      <c r="H80" s="146"/>
      <c r="I80" s="44" t="str">
        <f t="shared" si="2"/>
        <v>blank</v>
      </c>
      <c r="K80" s="47" t="str">
        <f>IF(L80="","","Step 11")</f>
        <v/>
      </c>
      <c r="L80" s="147"/>
      <c r="M80" s="147"/>
      <c r="N80" s="147"/>
      <c r="O80" s="147"/>
      <c r="P80" s="147"/>
      <c r="Q80" s="147"/>
      <c r="R80" s="147"/>
      <c r="S80" s="147"/>
      <c r="T80" s="147"/>
      <c r="U80" s="147"/>
      <c r="V80" s="44" t="str">
        <f t="shared" si="3"/>
        <v>Blank</v>
      </c>
    </row>
    <row r="81" spans="2:22" ht="15" customHeight="1">
      <c r="B81" s="44">
        <v>0</v>
      </c>
      <c r="C81" s="44" t="str">
        <f t="shared" si="0"/>
        <v>1</v>
      </c>
      <c r="D81" s="43" t="str">
        <f t="shared" si="1"/>
        <v/>
      </c>
      <c r="E81" s="146"/>
      <c r="F81" s="146"/>
      <c r="G81" s="146"/>
      <c r="H81" s="146"/>
      <c r="I81" s="44" t="str">
        <f t="shared" si="2"/>
        <v>blank</v>
      </c>
      <c r="K81" s="47" t="str">
        <f>IF(L81="","","Step 12")</f>
        <v/>
      </c>
      <c r="L81" s="147"/>
      <c r="M81" s="147"/>
      <c r="N81" s="147"/>
      <c r="O81" s="147"/>
      <c r="P81" s="147"/>
      <c r="Q81" s="147"/>
      <c r="R81" s="147"/>
      <c r="S81" s="147"/>
      <c r="T81" s="147"/>
      <c r="U81" s="147"/>
      <c r="V81" s="44" t="str">
        <f t="shared" si="3"/>
        <v>Blank</v>
      </c>
    </row>
    <row r="82" spans="2:22" ht="15" customHeight="1">
      <c r="B82" s="44">
        <v>0</v>
      </c>
      <c r="C82" s="142" t="str">
        <f>IF(E82="","","Warning")</f>
        <v/>
      </c>
      <c r="D82" s="142"/>
      <c r="E82" s="148" t="str">
        <f>IF(E81="","","If you need more materials than this, your experiment might be too complicated!")</f>
        <v/>
      </c>
      <c r="F82" s="148"/>
      <c r="G82" s="148"/>
      <c r="H82" s="148"/>
      <c r="I82" s="1"/>
      <c r="K82" s="47" t="str">
        <f>IF(L82="","","Step 13")</f>
        <v/>
      </c>
      <c r="L82" s="147"/>
      <c r="M82" s="147"/>
      <c r="N82" s="147"/>
      <c r="O82" s="147"/>
      <c r="P82" s="147"/>
      <c r="Q82" s="147"/>
      <c r="R82" s="147"/>
      <c r="S82" s="147"/>
      <c r="T82" s="147"/>
      <c r="U82" s="147"/>
      <c r="V82" s="44" t="str">
        <f t="shared" si="3"/>
        <v>Blank</v>
      </c>
    </row>
    <row r="83" spans="2:22" ht="15" customHeight="1">
      <c r="B83" s="44">
        <v>0</v>
      </c>
      <c r="D83" s="43"/>
      <c r="E83" s="148"/>
      <c r="F83" s="148"/>
      <c r="G83" s="148"/>
      <c r="H83" s="148"/>
      <c r="I83" s="1"/>
      <c r="K83" s="47" t="str">
        <f>IF(L83="","","Step 14")</f>
        <v/>
      </c>
      <c r="L83" s="147"/>
      <c r="M83" s="147"/>
      <c r="N83" s="147"/>
      <c r="O83" s="147"/>
      <c r="P83" s="147"/>
      <c r="Q83" s="147"/>
      <c r="R83" s="147"/>
      <c r="S83" s="147"/>
      <c r="T83" s="147"/>
      <c r="U83" s="147"/>
      <c r="V83" s="44" t="str">
        <f t="shared" si="3"/>
        <v>Blank</v>
      </c>
    </row>
    <row r="84" spans="2:22" ht="15" customHeight="1">
      <c r="B84" s="44">
        <v>0</v>
      </c>
      <c r="D84" s="43"/>
      <c r="E84" s="148"/>
      <c r="F84" s="148"/>
      <c r="G84" s="148"/>
      <c r="H84" s="148"/>
      <c r="I84" s="1"/>
      <c r="K84" s="47" t="str">
        <f>IF(L84="","","Step 15")</f>
        <v/>
      </c>
      <c r="L84" s="147"/>
      <c r="M84" s="147"/>
      <c r="N84" s="147"/>
      <c r="O84" s="147"/>
      <c r="P84" s="147"/>
      <c r="Q84" s="147"/>
      <c r="R84" s="147"/>
      <c r="S84" s="147"/>
      <c r="T84" s="147"/>
      <c r="U84" s="147"/>
      <c r="V84" s="44" t="str">
        <f t="shared" si="3"/>
        <v>Blank</v>
      </c>
    </row>
    <row r="85" spans="2:22" ht="15" customHeight="1">
      <c r="B85" s="44">
        <v>0</v>
      </c>
      <c r="I85" s="1"/>
      <c r="K85" s="48" t="str">
        <f>IF(L85="","","Warning")</f>
        <v/>
      </c>
      <c r="L85" s="143" t="str">
        <f>IF(L84="","","If you aren't done with your procedure by Step 15, consider consolidating your steps!")</f>
        <v/>
      </c>
      <c r="M85" s="143"/>
      <c r="N85" s="143"/>
      <c r="O85" s="143"/>
      <c r="P85" s="143"/>
      <c r="Q85" s="143"/>
      <c r="R85" s="143"/>
      <c r="S85" s="143"/>
      <c r="T85" s="143"/>
      <c r="U85" s="143"/>
      <c r="V85" s="44" t="str">
        <f t="shared" si="3"/>
        <v>Blank</v>
      </c>
    </row>
    <row r="86" spans="2:22" ht="15" customHeight="1">
      <c r="B86" s="44">
        <v>0</v>
      </c>
      <c r="I86" s="1"/>
      <c r="K86" s="47"/>
      <c r="L86" s="46"/>
      <c r="M86" s="46"/>
      <c r="N86" s="46"/>
      <c r="O86" s="46"/>
      <c r="P86" s="46"/>
      <c r="Q86" s="46"/>
      <c r="R86" s="46"/>
      <c r="S86" s="46"/>
      <c r="T86" s="46"/>
      <c r="U86" s="46"/>
    </row>
    <row r="87" spans="2:22" ht="15.75" customHeight="1">
      <c r="B87" s="44">
        <v>0</v>
      </c>
      <c r="E87" s="54"/>
      <c r="F87" s="54"/>
      <c r="G87" s="54"/>
      <c r="H87" s="54"/>
      <c r="I87" s="54"/>
      <c r="K87" s="47"/>
      <c r="L87" s="144" t="s">
        <v>59</v>
      </c>
      <c r="M87" s="144"/>
      <c r="N87" s="144"/>
      <c r="O87" s="144"/>
      <c r="P87" s="144"/>
      <c r="Q87" s="42"/>
      <c r="R87" s="55"/>
      <c r="S87" s="49"/>
      <c r="T87" s="55"/>
      <c r="U87" s="49"/>
    </row>
    <row r="88" spans="2:22" ht="15.75" customHeight="1">
      <c r="B88" s="44">
        <v>0</v>
      </c>
      <c r="E88" s="54"/>
      <c r="F88" s="54"/>
      <c r="G88" s="58"/>
      <c r="H88" s="54"/>
      <c r="I88" s="54"/>
      <c r="J88" s="5"/>
      <c r="K88" s="47"/>
      <c r="L88" s="144"/>
      <c r="M88" s="144"/>
      <c r="N88" s="144"/>
      <c r="O88" s="144"/>
      <c r="P88" s="144"/>
      <c r="Q88" s="42"/>
      <c r="R88" s="49"/>
      <c r="S88" s="49"/>
      <c r="T88" s="49"/>
      <c r="U88" s="49"/>
    </row>
    <row r="89" spans="2:22" ht="15.75" customHeight="1">
      <c r="B89" s="44">
        <v>0</v>
      </c>
      <c r="E89" s="54"/>
      <c r="F89" s="54"/>
      <c r="G89" s="54"/>
      <c r="H89" s="54"/>
      <c r="I89" s="54"/>
      <c r="J89" s="5"/>
      <c r="K89" s="47"/>
      <c r="L89" s="144"/>
      <c r="M89" s="144"/>
      <c r="N89" s="144"/>
      <c r="O89" s="144"/>
      <c r="P89" s="144"/>
      <c r="Q89" s="42"/>
      <c r="R89" s="50"/>
      <c r="S89" s="50"/>
      <c r="T89" s="50"/>
      <c r="U89" s="50"/>
    </row>
    <row r="90" spans="2:22" ht="15" customHeight="1">
      <c r="B90" s="44">
        <v>0</v>
      </c>
      <c r="E90" s="54"/>
      <c r="F90" s="54"/>
      <c r="G90" s="54"/>
      <c r="H90" s="54"/>
      <c r="I90" s="54"/>
      <c r="L90" s="144"/>
      <c r="M90" s="144"/>
      <c r="N90" s="144"/>
      <c r="O90" s="144"/>
      <c r="P90" s="144"/>
      <c r="Q90" s="1"/>
      <c r="R90" s="51"/>
      <c r="S90" s="51"/>
      <c r="T90" s="51"/>
      <c r="U90" s="51"/>
    </row>
    <row r="91" spans="2:22">
      <c r="B91" s="44">
        <v>0</v>
      </c>
      <c r="R91" s="5"/>
      <c r="S91" s="5"/>
      <c r="T91" s="5"/>
      <c r="U91" s="5"/>
    </row>
    <row r="92" spans="2:22" ht="15" customHeight="1" thickBot="1">
      <c r="B92" s="44">
        <v>0</v>
      </c>
    </row>
    <row r="93" spans="2:22" ht="15" customHeight="1">
      <c r="B93" s="44">
        <v>0</v>
      </c>
      <c r="T93" s="171"/>
      <c r="U93" s="172"/>
    </row>
    <row r="94" spans="2:22" ht="15" customHeight="1" thickBot="1">
      <c r="B94" s="44">
        <v>0</v>
      </c>
      <c r="T94" s="173"/>
      <c r="U94" s="174"/>
    </row>
    <row r="95" spans="2:22" ht="15" customHeight="1">
      <c r="B95" s="44">
        <v>0</v>
      </c>
      <c r="P95" s="175" t="s">
        <v>33</v>
      </c>
      <c r="Q95" s="175"/>
      <c r="R95" s="175"/>
    </row>
    <row r="96" spans="2:22" ht="21">
      <c r="B96" s="44">
        <v>0</v>
      </c>
      <c r="F96" s="11"/>
      <c r="G96" s="11"/>
      <c r="H96" s="11"/>
      <c r="I96" s="11"/>
      <c r="J96" s="11"/>
      <c r="K96" s="11"/>
      <c r="L96" s="11"/>
      <c r="M96" s="11"/>
      <c r="N96" s="11"/>
      <c r="P96" s="175"/>
      <c r="Q96" s="175"/>
      <c r="R96" s="175"/>
      <c r="S96" s="11"/>
      <c r="T96" t="s">
        <v>37</v>
      </c>
    </row>
    <row r="97" spans="2:22">
      <c r="B97" s="44">
        <v>0</v>
      </c>
      <c r="E97" s="53"/>
      <c r="F97" s="5"/>
      <c r="M97" s="53"/>
      <c r="Q97" s="176">
        <f>3-V101</f>
        <v>3</v>
      </c>
      <c r="T97" t="s">
        <v>38</v>
      </c>
    </row>
    <row r="98" spans="2:22">
      <c r="B98" s="44">
        <v>0</v>
      </c>
      <c r="Q98" s="176"/>
    </row>
    <row r="99" spans="2:22" ht="15.75" thickBot="1">
      <c r="B99" s="44">
        <v>0</v>
      </c>
      <c r="Q99" s="176"/>
      <c r="V99" s="44">
        <f>IF(T100&lt;T27,1,0)</f>
        <v>0</v>
      </c>
    </row>
    <row r="100" spans="2:22">
      <c r="B100" s="44">
        <v>0</v>
      </c>
      <c r="T100" s="171"/>
      <c r="U100" s="172"/>
      <c r="V100" s="44">
        <f>IF(T100&lt;T173,1,0)</f>
        <v>0</v>
      </c>
    </row>
    <row r="101" spans="2:22" ht="15.75" thickBot="1">
      <c r="B101" s="44">
        <v>0</v>
      </c>
      <c r="S101" s="44" t="str">
        <f>IF(T100&gt;T93,"Okay","Error")</f>
        <v>Error</v>
      </c>
      <c r="T101" s="173"/>
      <c r="U101" s="174"/>
      <c r="V101" s="44">
        <f>SUM(V99:V100)</f>
        <v>0</v>
      </c>
    </row>
    <row r="102" spans="2:22">
      <c r="B102" s="44">
        <v>0</v>
      </c>
      <c r="S102" s="178" t="s">
        <v>77</v>
      </c>
      <c r="T102" s="178"/>
      <c r="U102" s="178"/>
      <c r="V102" s="178"/>
    </row>
    <row r="103" spans="2:22">
      <c r="B103" s="44">
        <v>0</v>
      </c>
      <c r="E103" s="98" t="s">
        <v>34</v>
      </c>
      <c r="F103" s="98"/>
      <c r="G103" s="98"/>
      <c r="H103" s="98"/>
      <c r="I103" s="98"/>
      <c r="J103" s="98"/>
      <c r="K103" s="98"/>
      <c r="L103" s="98"/>
      <c r="M103" s="98"/>
      <c r="N103" s="98"/>
      <c r="O103" s="98"/>
      <c r="P103" s="98"/>
      <c r="Q103" s="98"/>
      <c r="R103" s="98"/>
      <c r="S103" s="98"/>
      <c r="T103" s="98"/>
      <c r="U103" s="98"/>
    </row>
    <row r="104" spans="2:22">
      <c r="B104" s="44">
        <v>0</v>
      </c>
      <c r="E104" s="98"/>
      <c r="F104" s="98"/>
      <c r="G104" s="98"/>
      <c r="H104" s="98"/>
      <c r="I104" s="98"/>
      <c r="J104" s="98"/>
      <c r="K104" s="98"/>
      <c r="L104" s="98"/>
      <c r="M104" s="98"/>
      <c r="N104" s="98"/>
      <c r="O104" s="98"/>
      <c r="P104" s="98"/>
      <c r="Q104" s="98"/>
      <c r="R104" s="98"/>
      <c r="S104" s="98"/>
      <c r="T104" s="98"/>
      <c r="U104" s="98"/>
    </row>
    <row r="105" spans="2:22">
      <c r="B105" s="44">
        <v>0</v>
      </c>
      <c r="E105" s="98"/>
      <c r="F105" s="98"/>
      <c r="G105" s="98"/>
      <c r="H105" s="98"/>
      <c r="I105" s="98"/>
      <c r="J105" s="98"/>
      <c r="K105" s="98"/>
      <c r="L105" s="98"/>
      <c r="M105" s="98"/>
      <c r="N105" s="98"/>
      <c r="O105" s="98"/>
      <c r="P105" s="98"/>
      <c r="Q105" s="98"/>
      <c r="R105" s="98"/>
      <c r="S105" s="98"/>
      <c r="T105" s="98"/>
      <c r="U105" s="98"/>
    </row>
    <row r="106" spans="2:22" ht="24">
      <c r="B106" s="44">
        <v>0</v>
      </c>
      <c r="E106" s="9"/>
      <c r="F106" s="9"/>
      <c r="G106" s="9"/>
      <c r="H106" s="9"/>
      <c r="I106" s="9"/>
      <c r="J106" s="9"/>
      <c r="K106" s="9"/>
      <c r="L106" s="9"/>
      <c r="M106" s="9"/>
      <c r="N106" s="9"/>
    </row>
    <row r="107" spans="2:22" ht="24">
      <c r="B107" s="44">
        <v>0</v>
      </c>
      <c r="E107" s="9"/>
      <c r="F107" s="9"/>
      <c r="G107" s="9"/>
      <c r="H107" s="9"/>
      <c r="I107" s="9"/>
      <c r="J107" s="9"/>
      <c r="K107" s="9"/>
      <c r="L107" s="9"/>
      <c r="M107" s="9"/>
      <c r="N107" s="9"/>
    </row>
    <row r="108" spans="2:22" ht="15.75" thickBot="1">
      <c r="B108" s="44">
        <v>0</v>
      </c>
    </row>
    <row r="109" spans="2:22">
      <c r="B109" s="44">
        <v>0</v>
      </c>
      <c r="J109" s="157"/>
      <c r="K109" s="158"/>
      <c r="L109" s="158"/>
      <c r="M109" s="159"/>
      <c r="N109" s="157"/>
      <c r="O109" s="158"/>
      <c r="P109" s="158"/>
      <c r="Q109" s="159"/>
    </row>
    <row r="110" spans="2:22">
      <c r="B110" s="44">
        <v>0</v>
      </c>
      <c r="J110" s="160"/>
      <c r="K110" s="92"/>
      <c r="L110" s="92"/>
      <c r="M110" s="161"/>
      <c r="N110" s="160"/>
      <c r="O110" s="92"/>
      <c r="P110" s="92"/>
      <c r="Q110" s="161"/>
    </row>
    <row r="111" spans="2:22" ht="15.75" thickBot="1">
      <c r="B111" s="44">
        <v>0</v>
      </c>
      <c r="J111" s="162"/>
      <c r="K111" s="163"/>
      <c r="L111" s="163"/>
      <c r="M111" s="164"/>
      <c r="N111" s="162"/>
      <c r="O111" s="163"/>
      <c r="P111" s="163"/>
      <c r="Q111" s="164"/>
    </row>
    <row r="112" spans="2:22">
      <c r="B112" s="44">
        <v>0</v>
      </c>
    </row>
    <row r="113" spans="2:21">
      <c r="B113" s="44">
        <v>0</v>
      </c>
      <c r="E113" s="98" t="s">
        <v>11</v>
      </c>
      <c r="F113" s="98"/>
      <c r="G113" s="98"/>
      <c r="H113" s="98"/>
      <c r="I113" s="98"/>
      <c r="J113" s="98"/>
      <c r="K113" s="98"/>
      <c r="O113" s="98" t="s">
        <v>12</v>
      </c>
      <c r="P113" s="98"/>
      <c r="Q113" s="98"/>
      <c r="R113" s="98"/>
      <c r="S113" s="98"/>
      <c r="T113" s="98"/>
      <c r="U113" s="98"/>
    </row>
    <row r="114" spans="2:21" ht="15.75" thickBot="1">
      <c r="B114" s="44">
        <v>0</v>
      </c>
      <c r="E114" s="98"/>
      <c r="F114" s="98"/>
      <c r="G114" s="98"/>
      <c r="H114" s="98"/>
      <c r="I114" s="98"/>
      <c r="J114" s="98"/>
      <c r="K114" s="98"/>
      <c r="O114" s="98"/>
      <c r="P114" s="98"/>
      <c r="Q114" s="98"/>
      <c r="R114" s="98"/>
      <c r="S114" s="98"/>
      <c r="T114" s="98"/>
      <c r="U114" s="98"/>
    </row>
    <row r="115" spans="2:21">
      <c r="B115" s="44">
        <v>0</v>
      </c>
      <c r="E115" s="157"/>
      <c r="F115" s="158"/>
      <c r="G115" s="158"/>
      <c r="H115" s="158"/>
      <c r="I115" s="158"/>
      <c r="J115" s="158"/>
      <c r="K115" s="159"/>
      <c r="O115" s="157"/>
      <c r="P115" s="158"/>
      <c r="Q115" s="158"/>
      <c r="R115" s="158"/>
      <c r="S115" s="158"/>
      <c r="T115" s="158"/>
      <c r="U115" s="159"/>
    </row>
    <row r="116" spans="2:21">
      <c r="B116" s="44">
        <v>0</v>
      </c>
      <c r="E116" s="160"/>
      <c r="F116" s="92"/>
      <c r="G116" s="92"/>
      <c r="H116" s="92"/>
      <c r="I116" s="92"/>
      <c r="J116" s="92"/>
      <c r="K116" s="161"/>
      <c r="O116" s="160"/>
      <c r="P116" s="92"/>
      <c r="Q116" s="92"/>
      <c r="R116" s="92"/>
      <c r="S116" s="92"/>
      <c r="T116" s="92"/>
      <c r="U116" s="161"/>
    </row>
    <row r="117" spans="2:21">
      <c r="B117" s="44">
        <v>0</v>
      </c>
      <c r="E117" s="160"/>
      <c r="F117" s="92"/>
      <c r="G117" s="92"/>
      <c r="H117" s="92"/>
      <c r="I117" s="92"/>
      <c r="J117" s="92"/>
      <c r="K117" s="161"/>
      <c r="O117" s="160"/>
      <c r="P117" s="92"/>
      <c r="Q117" s="92"/>
      <c r="R117" s="92"/>
      <c r="S117" s="92"/>
      <c r="T117" s="92"/>
      <c r="U117" s="161"/>
    </row>
    <row r="118" spans="2:21">
      <c r="B118" s="44">
        <v>0</v>
      </c>
      <c r="E118" s="160"/>
      <c r="F118" s="92"/>
      <c r="G118" s="92"/>
      <c r="H118" s="92"/>
      <c r="I118" s="92"/>
      <c r="J118" s="92"/>
      <c r="K118" s="161"/>
      <c r="O118" s="160"/>
      <c r="P118" s="92"/>
      <c r="Q118" s="92"/>
      <c r="R118" s="92"/>
      <c r="S118" s="92"/>
      <c r="T118" s="92"/>
      <c r="U118" s="161"/>
    </row>
    <row r="119" spans="2:21">
      <c r="B119" s="44">
        <v>0</v>
      </c>
      <c r="E119" s="160"/>
      <c r="F119" s="92"/>
      <c r="G119" s="92"/>
      <c r="H119" s="92"/>
      <c r="I119" s="92"/>
      <c r="J119" s="92"/>
      <c r="K119" s="161"/>
      <c r="O119" s="160"/>
      <c r="P119" s="92"/>
      <c r="Q119" s="92"/>
      <c r="R119" s="92"/>
      <c r="S119" s="92"/>
      <c r="T119" s="92"/>
      <c r="U119" s="161"/>
    </row>
    <row r="120" spans="2:21">
      <c r="B120" s="44">
        <v>0</v>
      </c>
      <c r="E120" s="160"/>
      <c r="F120" s="92"/>
      <c r="G120" s="92"/>
      <c r="H120" s="92"/>
      <c r="I120" s="92"/>
      <c r="J120" s="92"/>
      <c r="K120" s="161"/>
      <c r="O120" s="160"/>
      <c r="P120" s="92"/>
      <c r="Q120" s="92"/>
      <c r="R120" s="92"/>
      <c r="S120" s="92"/>
      <c r="T120" s="92"/>
      <c r="U120" s="161"/>
    </row>
    <row r="121" spans="2:21">
      <c r="B121" s="44">
        <v>0</v>
      </c>
      <c r="E121" s="160"/>
      <c r="F121" s="92"/>
      <c r="G121" s="92"/>
      <c r="H121" s="92"/>
      <c r="I121" s="92"/>
      <c r="J121" s="92"/>
      <c r="K121" s="161"/>
      <c r="O121" s="160"/>
      <c r="P121" s="92"/>
      <c r="Q121" s="92"/>
      <c r="R121" s="92"/>
      <c r="S121" s="92"/>
      <c r="T121" s="92"/>
      <c r="U121" s="161"/>
    </row>
    <row r="122" spans="2:21">
      <c r="B122" s="44">
        <v>0</v>
      </c>
      <c r="E122" s="160"/>
      <c r="F122" s="92"/>
      <c r="G122" s="92"/>
      <c r="H122" s="92"/>
      <c r="I122" s="92"/>
      <c r="J122" s="92"/>
      <c r="K122" s="161"/>
      <c r="O122" s="160"/>
      <c r="P122" s="92"/>
      <c r="Q122" s="92"/>
      <c r="R122" s="92"/>
      <c r="S122" s="92"/>
      <c r="T122" s="92"/>
      <c r="U122" s="161"/>
    </row>
    <row r="123" spans="2:21">
      <c r="B123" s="44">
        <v>0</v>
      </c>
      <c r="E123" s="160"/>
      <c r="F123" s="92"/>
      <c r="G123" s="92"/>
      <c r="H123" s="92"/>
      <c r="I123" s="92"/>
      <c r="J123" s="92"/>
      <c r="K123" s="161"/>
      <c r="O123" s="160"/>
      <c r="P123" s="92"/>
      <c r="Q123" s="92"/>
      <c r="R123" s="92"/>
      <c r="S123" s="92"/>
      <c r="T123" s="92"/>
      <c r="U123" s="161"/>
    </row>
    <row r="124" spans="2:21">
      <c r="B124" s="44">
        <v>0</v>
      </c>
      <c r="E124" s="160"/>
      <c r="F124" s="92"/>
      <c r="G124" s="92"/>
      <c r="H124" s="92"/>
      <c r="I124" s="92"/>
      <c r="J124" s="92"/>
      <c r="K124" s="161"/>
      <c r="O124" s="160"/>
      <c r="P124" s="92"/>
      <c r="Q124" s="92"/>
      <c r="R124" s="92"/>
      <c r="S124" s="92"/>
      <c r="T124" s="92"/>
      <c r="U124" s="161"/>
    </row>
    <row r="125" spans="2:21">
      <c r="B125" s="44">
        <v>0</v>
      </c>
      <c r="E125" s="160"/>
      <c r="F125" s="92"/>
      <c r="G125" s="92"/>
      <c r="H125" s="92"/>
      <c r="I125" s="92"/>
      <c r="J125" s="92"/>
      <c r="K125" s="161"/>
      <c r="O125" s="160"/>
      <c r="P125" s="92"/>
      <c r="Q125" s="92"/>
      <c r="R125" s="92"/>
      <c r="S125" s="92"/>
      <c r="T125" s="92"/>
      <c r="U125" s="161"/>
    </row>
    <row r="126" spans="2:21">
      <c r="B126" s="44">
        <v>0</v>
      </c>
      <c r="E126" s="160"/>
      <c r="F126" s="92"/>
      <c r="G126" s="92"/>
      <c r="H126" s="92"/>
      <c r="I126" s="92"/>
      <c r="J126" s="92"/>
      <c r="K126" s="161"/>
      <c r="O126" s="160"/>
      <c r="P126" s="92"/>
      <c r="Q126" s="92"/>
      <c r="R126" s="92"/>
      <c r="S126" s="92"/>
      <c r="T126" s="92"/>
      <c r="U126" s="161"/>
    </row>
    <row r="127" spans="2:21">
      <c r="B127" s="44">
        <v>0</v>
      </c>
      <c r="E127" s="160"/>
      <c r="F127" s="92"/>
      <c r="G127" s="92"/>
      <c r="H127" s="92"/>
      <c r="I127" s="92"/>
      <c r="J127" s="92"/>
      <c r="K127" s="161"/>
      <c r="O127" s="160"/>
      <c r="P127" s="92"/>
      <c r="Q127" s="92"/>
      <c r="R127" s="92"/>
      <c r="S127" s="92"/>
      <c r="T127" s="92"/>
      <c r="U127" s="161"/>
    </row>
    <row r="128" spans="2:21" ht="15.75" thickBot="1">
      <c r="B128" s="44">
        <v>0</v>
      </c>
      <c r="E128" s="162"/>
      <c r="F128" s="163"/>
      <c r="G128" s="163"/>
      <c r="H128" s="163"/>
      <c r="I128" s="163"/>
      <c r="J128" s="163"/>
      <c r="K128" s="164"/>
      <c r="O128" s="162"/>
      <c r="P128" s="163"/>
      <c r="Q128" s="163"/>
      <c r="R128" s="163"/>
      <c r="S128" s="163"/>
      <c r="T128" s="163"/>
      <c r="U128" s="164"/>
    </row>
    <row r="129" spans="2:22">
      <c r="B129" s="44">
        <v>0</v>
      </c>
      <c r="E129" s="98" t="s">
        <v>35</v>
      </c>
      <c r="F129" s="98"/>
      <c r="G129" s="98"/>
      <c r="H129" s="98"/>
      <c r="I129" s="165"/>
      <c r="J129" s="166"/>
      <c r="O129" s="98" t="s">
        <v>36</v>
      </c>
      <c r="P129" s="98"/>
      <c r="Q129" s="98"/>
      <c r="R129" s="98"/>
      <c r="S129" s="165"/>
      <c r="T129" s="166"/>
    </row>
    <row r="130" spans="2:22">
      <c r="B130" s="44">
        <v>0</v>
      </c>
      <c r="E130" s="98"/>
      <c r="F130" s="98"/>
      <c r="G130" s="98"/>
      <c r="H130" s="98"/>
      <c r="I130" s="167"/>
      <c r="J130" s="168"/>
      <c r="O130" s="98"/>
      <c r="P130" s="98"/>
      <c r="Q130" s="98"/>
      <c r="R130" s="98"/>
      <c r="S130" s="167"/>
      <c r="T130" s="168"/>
    </row>
    <row r="131" spans="2:22" ht="15.75" thickBot="1">
      <c r="B131" s="44">
        <v>0</v>
      </c>
      <c r="E131" s="98"/>
      <c r="F131" s="98"/>
      <c r="G131" s="98"/>
      <c r="H131" s="98"/>
      <c r="I131" s="169"/>
      <c r="J131" s="170"/>
      <c r="O131" s="98"/>
      <c r="P131" s="98"/>
      <c r="Q131" s="98"/>
      <c r="R131" s="98"/>
      <c r="S131" s="169"/>
      <c r="T131" s="170"/>
    </row>
    <row r="132" spans="2:22">
      <c r="B132" s="44">
        <v>0</v>
      </c>
    </row>
    <row r="133" spans="2:22">
      <c r="B133" s="44">
        <v>0</v>
      </c>
    </row>
    <row r="134" spans="2:22">
      <c r="B134" s="44">
        <v>0</v>
      </c>
      <c r="E134" s="144" t="s">
        <v>10</v>
      </c>
      <c r="F134" s="144"/>
      <c r="G134" s="144"/>
      <c r="H134" s="144"/>
      <c r="J134" s="149" t="s">
        <v>13</v>
      </c>
      <c r="K134" s="149"/>
      <c r="L134" s="149"/>
      <c r="M134" s="149"/>
      <c r="O134" s="144" t="s">
        <v>39</v>
      </c>
      <c r="P134" s="144"/>
      <c r="Q134" s="144"/>
      <c r="R134" s="144"/>
      <c r="S134" s="144"/>
      <c r="T134" s="144"/>
      <c r="U134" s="144"/>
    </row>
    <row r="135" spans="2:22">
      <c r="B135" s="44">
        <v>0</v>
      </c>
      <c r="E135" s="144"/>
      <c r="F135" s="144"/>
      <c r="G135" s="144"/>
      <c r="H135" s="144"/>
      <c r="J135" s="149"/>
      <c r="K135" s="149"/>
      <c r="L135" s="149"/>
      <c r="M135" s="149"/>
      <c r="O135" s="144"/>
      <c r="P135" s="144"/>
      <c r="Q135" s="144"/>
      <c r="R135" s="144"/>
      <c r="S135" s="144"/>
      <c r="T135" s="144"/>
      <c r="U135" s="144"/>
    </row>
    <row r="136" spans="2:22">
      <c r="B136" s="44">
        <v>0</v>
      </c>
      <c r="E136" s="144"/>
      <c r="F136" s="144"/>
      <c r="G136" s="144"/>
      <c r="H136" s="144"/>
      <c r="J136" s="149"/>
      <c r="K136" s="149"/>
      <c r="L136" s="149"/>
      <c r="M136" s="149"/>
      <c r="O136" s="144"/>
      <c r="P136" s="144"/>
      <c r="Q136" s="144"/>
      <c r="R136" s="144"/>
      <c r="S136" s="144"/>
      <c r="T136" s="144"/>
      <c r="U136" s="144"/>
    </row>
    <row r="137" spans="2:22" ht="15.75" thickBot="1">
      <c r="B137" s="44">
        <v>0</v>
      </c>
      <c r="E137" s="144"/>
      <c r="F137" s="144"/>
      <c r="G137" s="144"/>
      <c r="H137" s="144"/>
      <c r="O137" s="144"/>
      <c r="P137" s="144"/>
      <c r="Q137" s="144"/>
      <c r="R137" s="144"/>
      <c r="S137" s="144"/>
      <c r="T137" s="144"/>
      <c r="U137" s="144"/>
    </row>
    <row r="138" spans="2:22" ht="15" customHeight="1">
      <c r="B138" s="44">
        <v>0</v>
      </c>
      <c r="E138" s="144"/>
      <c r="F138" s="144"/>
      <c r="G138" s="144"/>
      <c r="H138" s="144"/>
      <c r="J138" s="150"/>
      <c r="K138" s="151"/>
      <c r="L138" s="151"/>
      <c r="M138" s="152"/>
      <c r="O138" s="144"/>
      <c r="P138" s="144"/>
      <c r="Q138" s="144"/>
      <c r="R138" s="144"/>
      <c r="S138" s="144"/>
      <c r="T138" s="144"/>
      <c r="U138" s="144"/>
    </row>
    <row r="139" spans="2:22" ht="15.75" customHeight="1" thickBot="1">
      <c r="B139" s="44">
        <v>0</v>
      </c>
      <c r="E139" s="144"/>
      <c r="F139" s="144"/>
      <c r="G139" s="144"/>
      <c r="H139" s="144"/>
      <c r="J139" s="153"/>
      <c r="K139" s="154"/>
      <c r="L139" s="154"/>
      <c r="M139" s="155"/>
      <c r="O139" s="156" t="s">
        <v>40</v>
      </c>
      <c r="P139" s="156"/>
      <c r="Q139" s="156"/>
      <c r="R139" s="156"/>
      <c r="S139" s="156"/>
      <c r="T139" s="156"/>
      <c r="U139" s="156"/>
    </row>
    <row r="140" spans="2:22">
      <c r="B140" s="44">
        <v>0</v>
      </c>
      <c r="E140" s="144"/>
      <c r="F140" s="144"/>
      <c r="G140" s="144"/>
      <c r="H140" s="144"/>
      <c r="O140" s="156"/>
      <c r="P140" s="156"/>
      <c r="Q140" s="156"/>
      <c r="R140" s="156"/>
      <c r="S140" s="156"/>
      <c r="T140" s="156"/>
      <c r="U140" s="156"/>
    </row>
    <row r="141" spans="2:22">
      <c r="B141" s="44">
        <v>0</v>
      </c>
      <c r="E141" s="144"/>
      <c r="F141" s="144"/>
      <c r="G141" s="144"/>
      <c r="H141" s="144"/>
      <c r="O141" s="156"/>
      <c r="P141" s="156"/>
      <c r="Q141" s="156"/>
      <c r="R141" s="156"/>
      <c r="S141" s="156"/>
      <c r="T141" s="156"/>
      <c r="U141" s="156"/>
    </row>
    <row r="142" spans="2:22">
      <c r="B142" s="44">
        <v>0</v>
      </c>
      <c r="E142" s="144"/>
      <c r="F142" s="144"/>
      <c r="G142" s="144"/>
      <c r="H142" s="144"/>
      <c r="O142" s="45"/>
      <c r="P142" s="45"/>
      <c r="Q142" s="45"/>
      <c r="R142" s="45"/>
      <c r="S142" s="45"/>
      <c r="T142" s="45"/>
      <c r="U142" s="45"/>
    </row>
    <row r="143" spans="2:22" ht="15.75">
      <c r="B143" s="44">
        <v>0</v>
      </c>
      <c r="C143" s="44" t="str">
        <f t="shared" ref="C143:C154" si="4">IF(E143="","1","2")</f>
        <v>1</v>
      </c>
      <c r="D143" s="43" t="str">
        <f t="shared" ref="D143:D154" si="5">IF(E143="","","&gt;")</f>
        <v/>
      </c>
      <c r="E143" s="146"/>
      <c r="F143" s="146"/>
      <c r="G143" s="146"/>
      <c r="H143" s="146"/>
      <c r="I143" s="44" t="str">
        <f t="shared" ref="I143:I154" si="6">IF(E143="","blank","prep")</f>
        <v>blank</v>
      </c>
      <c r="K143" s="47" t="str">
        <f>IF(L143="","","Step 1")</f>
        <v/>
      </c>
      <c r="L143" s="147"/>
      <c r="M143" s="147"/>
      <c r="N143" s="147"/>
      <c r="O143" s="147"/>
      <c r="P143" s="147"/>
      <c r="Q143" s="147"/>
      <c r="R143" s="147"/>
      <c r="S143" s="147"/>
      <c r="T143" s="147"/>
      <c r="U143" s="147"/>
      <c r="V143" s="44" t="str">
        <f t="shared" ref="V143:V158" si="7">IF(L143="","Blank","Prep")</f>
        <v>Blank</v>
      </c>
    </row>
    <row r="144" spans="2:22" ht="15.75">
      <c r="B144" s="44">
        <v>0</v>
      </c>
      <c r="C144" s="44" t="str">
        <f t="shared" si="4"/>
        <v>1</v>
      </c>
      <c r="D144" s="43" t="str">
        <f t="shared" si="5"/>
        <v/>
      </c>
      <c r="E144" s="146"/>
      <c r="F144" s="146"/>
      <c r="G144" s="146"/>
      <c r="H144" s="146"/>
      <c r="I144" s="44" t="str">
        <f t="shared" si="6"/>
        <v>blank</v>
      </c>
      <c r="K144" s="47" t="str">
        <f>IF(L144="","","Step 2")</f>
        <v/>
      </c>
      <c r="L144" s="147"/>
      <c r="M144" s="147"/>
      <c r="N144" s="147"/>
      <c r="O144" s="147"/>
      <c r="P144" s="147"/>
      <c r="Q144" s="147"/>
      <c r="R144" s="147"/>
      <c r="S144" s="147"/>
      <c r="T144" s="147"/>
      <c r="U144" s="147"/>
      <c r="V144" s="44" t="str">
        <f t="shared" si="7"/>
        <v>Blank</v>
      </c>
    </row>
    <row r="145" spans="2:22" ht="15.75">
      <c r="B145" s="44">
        <v>0</v>
      </c>
      <c r="C145" s="44" t="str">
        <f t="shared" si="4"/>
        <v>1</v>
      </c>
      <c r="D145" s="43" t="str">
        <f t="shared" si="5"/>
        <v/>
      </c>
      <c r="E145" s="146"/>
      <c r="F145" s="146"/>
      <c r="G145" s="146"/>
      <c r="H145" s="146"/>
      <c r="I145" s="44" t="str">
        <f t="shared" si="6"/>
        <v>blank</v>
      </c>
      <c r="K145" s="47" t="str">
        <f>IF(L145="","","Step 3")</f>
        <v/>
      </c>
      <c r="L145" s="147"/>
      <c r="M145" s="147"/>
      <c r="N145" s="147"/>
      <c r="O145" s="147"/>
      <c r="P145" s="147"/>
      <c r="Q145" s="147"/>
      <c r="R145" s="147"/>
      <c r="S145" s="147"/>
      <c r="T145" s="147"/>
      <c r="U145" s="147"/>
      <c r="V145" s="44" t="str">
        <f t="shared" si="7"/>
        <v>Blank</v>
      </c>
    </row>
    <row r="146" spans="2:22" ht="15.75">
      <c r="B146" s="44">
        <v>0</v>
      </c>
      <c r="C146" s="44" t="str">
        <f t="shared" si="4"/>
        <v>1</v>
      </c>
      <c r="D146" s="43" t="str">
        <f t="shared" si="5"/>
        <v/>
      </c>
      <c r="E146" s="146"/>
      <c r="F146" s="146"/>
      <c r="G146" s="146"/>
      <c r="H146" s="146"/>
      <c r="I146" s="44" t="str">
        <f t="shared" si="6"/>
        <v>blank</v>
      </c>
      <c r="K146" s="47" t="str">
        <f>IF(L146="","","Step 4")</f>
        <v/>
      </c>
      <c r="L146" s="147"/>
      <c r="M146" s="147"/>
      <c r="N146" s="147"/>
      <c r="O146" s="147"/>
      <c r="P146" s="147"/>
      <c r="Q146" s="147"/>
      <c r="R146" s="147"/>
      <c r="S146" s="147"/>
      <c r="T146" s="147"/>
      <c r="U146" s="147"/>
      <c r="V146" s="44" t="str">
        <f t="shared" si="7"/>
        <v>Blank</v>
      </c>
    </row>
    <row r="147" spans="2:22" ht="15.75">
      <c r="B147" s="44">
        <v>0</v>
      </c>
      <c r="C147" s="44" t="str">
        <f t="shared" si="4"/>
        <v>1</v>
      </c>
      <c r="D147" s="43" t="str">
        <f t="shared" si="5"/>
        <v/>
      </c>
      <c r="E147" s="146"/>
      <c r="F147" s="146"/>
      <c r="G147" s="146"/>
      <c r="H147" s="146"/>
      <c r="I147" s="44" t="str">
        <f t="shared" si="6"/>
        <v>blank</v>
      </c>
      <c r="K147" s="47" t="str">
        <f>IF(L147="","","Step 5")</f>
        <v/>
      </c>
      <c r="L147" s="147"/>
      <c r="M147" s="147"/>
      <c r="N147" s="147"/>
      <c r="O147" s="147"/>
      <c r="P147" s="147"/>
      <c r="Q147" s="147"/>
      <c r="R147" s="147"/>
      <c r="S147" s="147"/>
      <c r="T147" s="147"/>
      <c r="U147" s="147"/>
      <c r="V147" s="44" t="str">
        <f t="shared" si="7"/>
        <v>Blank</v>
      </c>
    </row>
    <row r="148" spans="2:22" ht="15.75">
      <c r="B148" s="44">
        <v>0</v>
      </c>
      <c r="C148" s="44" t="str">
        <f t="shared" si="4"/>
        <v>1</v>
      </c>
      <c r="D148" s="43" t="str">
        <f t="shared" si="5"/>
        <v/>
      </c>
      <c r="E148" s="146"/>
      <c r="F148" s="146"/>
      <c r="G148" s="146"/>
      <c r="H148" s="146"/>
      <c r="I148" s="44" t="str">
        <f t="shared" si="6"/>
        <v>blank</v>
      </c>
      <c r="K148" s="47" t="str">
        <f>IF(L148="","","Step 6")</f>
        <v/>
      </c>
      <c r="L148" s="147"/>
      <c r="M148" s="147"/>
      <c r="N148" s="147"/>
      <c r="O148" s="147"/>
      <c r="P148" s="147"/>
      <c r="Q148" s="147"/>
      <c r="R148" s="147"/>
      <c r="S148" s="147"/>
      <c r="T148" s="147"/>
      <c r="U148" s="147"/>
      <c r="V148" s="44" t="str">
        <f t="shared" si="7"/>
        <v>Blank</v>
      </c>
    </row>
    <row r="149" spans="2:22" ht="15.75">
      <c r="B149" s="44">
        <v>0</v>
      </c>
      <c r="C149" s="44" t="str">
        <f t="shared" si="4"/>
        <v>1</v>
      </c>
      <c r="D149" s="43" t="str">
        <f t="shared" si="5"/>
        <v/>
      </c>
      <c r="E149" s="146"/>
      <c r="F149" s="146"/>
      <c r="G149" s="146"/>
      <c r="H149" s="146"/>
      <c r="I149" s="44" t="str">
        <f t="shared" si="6"/>
        <v>blank</v>
      </c>
      <c r="K149" s="47" t="str">
        <f>IF(L149="","","Step 7")</f>
        <v/>
      </c>
      <c r="L149" s="147"/>
      <c r="M149" s="147"/>
      <c r="N149" s="147"/>
      <c r="O149" s="147"/>
      <c r="P149" s="147"/>
      <c r="Q149" s="147"/>
      <c r="R149" s="147"/>
      <c r="S149" s="147"/>
      <c r="T149" s="147"/>
      <c r="U149" s="147"/>
      <c r="V149" s="44" t="str">
        <f t="shared" si="7"/>
        <v>Blank</v>
      </c>
    </row>
    <row r="150" spans="2:22" ht="15.75">
      <c r="B150" s="44">
        <v>0</v>
      </c>
      <c r="C150" s="44" t="str">
        <f t="shared" si="4"/>
        <v>1</v>
      </c>
      <c r="D150" s="43" t="str">
        <f t="shared" si="5"/>
        <v/>
      </c>
      <c r="E150" s="146"/>
      <c r="F150" s="146"/>
      <c r="G150" s="146"/>
      <c r="H150" s="146"/>
      <c r="I150" s="44" t="str">
        <f t="shared" si="6"/>
        <v>blank</v>
      </c>
      <c r="K150" s="47" t="str">
        <f>IF(L150="","","Step 8")</f>
        <v/>
      </c>
      <c r="L150" s="147"/>
      <c r="M150" s="147"/>
      <c r="N150" s="147"/>
      <c r="O150" s="147"/>
      <c r="P150" s="147"/>
      <c r="Q150" s="147"/>
      <c r="R150" s="147"/>
      <c r="S150" s="147"/>
      <c r="T150" s="147"/>
      <c r="U150" s="147"/>
      <c r="V150" s="44" t="str">
        <f t="shared" si="7"/>
        <v>Blank</v>
      </c>
    </row>
    <row r="151" spans="2:22" ht="15.75">
      <c r="B151" s="44">
        <v>0</v>
      </c>
      <c r="C151" s="44" t="str">
        <f t="shared" si="4"/>
        <v>1</v>
      </c>
      <c r="D151" s="43" t="str">
        <f t="shared" si="5"/>
        <v/>
      </c>
      <c r="E151" s="146"/>
      <c r="F151" s="146"/>
      <c r="G151" s="146"/>
      <c r="H151" s="146"/>
      <c r="I151" s="44" t="str">
        <f t="shared" si="6"/>
        <v>blank</v>
      </c>
      <c r="K151" s="47" t="str">
        <f>IF(L151="","","Step 9")</f>
        <v/>
      </c>
      <c r="L151" s="147"/>
      <c r="M151" s="147"/>
      <c r="N151" s="147"/>
      <c r="O151" s="147"/>
      <c r="P151" s="147"/>
      <c r="Q151" s="147"/>
      <c r="R151" s="147"/>
      <c r="S151" s="147"/>
      <c r="T151" s="147"/>
      <c r="U151" s="147"/>
      <c r="V151" s="44" t="str">
        <f t="shared" si="7"/>
        <v>Blank</v>
      </c>
    </row>
    <row r="152" spans="2:22" ht="15.75">
      <c r="B152" s="44">
        <v>0</v>
      </c>
      <c r="C152" s="44" t="str">
        <f t="shared" si="4"/>
        <v>1</v>
      </c>
      <c r="D152" s="43" t="str">
        <f t="shared" si="5"/>
        <v/>
      </c>
      <c r="E152" s="146"/>
      <c r="F152" s="146"/>
      <c r="G152" s="146"/>
      <c r="H152" s="146"/>
      <c r="I152" s="44" t="str">
        <f t="shared" si="6"/>
        <v>blank</v>
      </c>
      <c r="K152" s="47" t="str">
        <f>IF(L152="","","Step 10")</f>
        <v/>
      </c>
      <c r="L152" s="147"/>
      <c r="M152" s="147"/>
      <c r="N152" s="147"/>
      <c r="O152" s="147"/>
      <c r="P152" s="147"/>
      <c r="Q152" s="147"/>
      <c r="R152" s="147"/>
      <c r="S152" s="147"/>
      <c r="T152" s="147"/>
      <c r="U152" s="147"/>
      <c r="V152" s="44" t="str">
        <f t="shared" si="7"/>
        <v>Blank</v>
      </c>
    </row>
    <row r="153" spans="2:22" ht="15.75">
      <c r="B153" s="44">
        <v>0</v>
      </c>
      <c r="C153" s="44" t="str">
        <f t="shared" si="4"/>
        <v>1</v>
      </c>
      <c r="D153" s="43" t="str">
        <f t="shared" si="5"/>
        <v/>
      </c>
      <c r="E153" s="146"/>
      <c r="F153" s="146"/>
      <c r="G153" s="146"/>
      <c r="H153" s="146"/>
      <c r="I153" s="44" t="str">
        <f t="shared" si="6"/>
        <v>blank</v>
      </c>
      <c r="K153" s="47" t="str">
        <f>IF(L153="","","Step 11")</f>
        <v/>
      </c>
      <c r="L153" s="147"/>
      <c r="M153" s="147"/>
      <c r="N153" s="147"/>
      <c r="O153" s="147"/>
      <c r="P153" s="147"/>
      <c r="Q153" s="147"/>
      <c r="R153" s="147"/>
      <c r="S153" s="147"/>
      <c r="T153" s="147"/>
      <c r="U153" s="147"/>
      <c r="V153" s="44" t="str">
        <f t="shared" si="7"/>
        <v>Blank</v>
      </c>
    </row>
    <row r="154" spans="2:22" ht="15.75">
      <c r="B154" s="44">
        <v>0</v>
      </c>
      <c r="C154" s="44" t="str">
        <f t="shared" si="4"/>
        <v>1</v>
      </c>
      <c r="D154" s="43" t="str">
        <f t="shared" si="5"/>
        <v/>
      </c>
      <c r="E154" s="146"/>
      <c r="F154" s="146"/>
      <c r="G154" s="146"/>
      <c r="H154" s="146"/>
      <c r="I154" s="44" t="str">
        <f t="shared" si="6"/>
        <v>blank</v>
      </c>
      <c r="K154" s="47" t="str">
        <f>IF(L154="","","Step 12")</f>
        <v/>
      </c>
      <c r="L154" s="147"/>
      <c r="M154" s="147"/>
      <c r="N154" s="147"/>
      <c r="O154" s="147"/>
      <c r="P154" s="147"/>
      <c r="Q154" s="147"/>
      <c r="R154" s="147"/>
      <c r="S154" s="147"/>
      <c r="T154" s="147"/>
      <c r="U154" s="147"/>
      <c r="V154" s="44" t="str">
        <f t="shared" si="7"/>
        <v>Blank</v>
      </c>
    </row>
    <row r="155" spans="2:22" ht="15.75">
      <c r="B155" s="44">
        <v>0</v>
      </c>
      <c r="C155" s="142" t="str">
        <f>IF(E155="","","Warning")</f>
        <v/>
      </c>
      <c r="D155" s="142"/>
      <c r="E155" s="148" t="str">
        <f>IF(E154="","","If you need more materials than this, your experiment might be too complicated!")</f>
        <v/>
      </c>
      <c r="F155" s="148"/>
      <c r="G155" s="148"/>
      <c r="H155" s="148"/>
      <c r="I155" s="53"/>
      <c r="K155" s="47" t="str">
        <f>IF(L155="","","Step 13")</f>
        <v/>
      </c>
      <c r="L155" s="147"/>
      <c r="M155" s="147"/>
      <c r="N155" s="147"/>
      <c r="O155" s="147"/>
      <c r="P155" s="147"/>
      <c r="Q155" s="147"/>
      <c r="R155" s="147"/>
      <c r="S155" s="147"/>
      <c r="T155" s="147"/>
      <c r="U155" s="147"/>
      <c r="V155" s="44" t="str">
        <f t="shared" si="7"/>
        <v>Blank</v>
      </c>
    </row>
    <row r="156" spans="2:22" ht="15.75">
      <c r="B156" s="44">
        <v>0</v>
      </c>
      <c r="D156" s="43"/>
      <c r="E156" s="148"/>
      <c r="F156" s="148"/>
      <c r="G156" s="148"/>
      <c r="H156" s="148"/>
      <c r="I156" s="53"/>
      <c r="K156" s="47" t="str">
        <f>IF(L156="","","Step 14")</f>
        <v/>
      </c>
      <c r="L156" s="147"/>
      <c r="M156" s="147"/>
      <c r="N156" s="147"/>
      <c r="O156" s="147"/>
      <c r="P156" s="147"/>
      <c r="Q156" s="147"/>
      <c r="R156" s="147"/>
      <c r="S156" s="147"/>
      <c r="T156" s="147"/>
      <c r="U156" s="147"/>
      <c r="V156" s="44" t="str">
        <f t="shared" si="7"/>
        <v>Blank</v>
      </c>
    </row>
    <row r="157" spans="2:22" ht="15.75">
      <c r="B157" s="44">
        <v>0</v>
      </c>
      <c r="D157" s="43"/>
      <c r="E157" s="148"/>
      <c r="F157" s="148"/>
      <c r="G157" s="148"/>
      <c r="H157" s="148"/>
      <c r="I157" s="53"/>
      <c r="K157" s="47" t="str">
        <f>IF(L157="","","Step 15")</f>
        <v/>
      </c>
      <c r="L157" s="147"/>
      <c r="M157" s="147"/>
      <c r="N157" s="147"/>
      <c r="O157" s="147"/>
      <c r="P157" s="147"/>
      <c r="Q157" s="147"/>
      <c r="R157" s="147"/>
      <c r="S157" s="147"/>
      <c r="T157" s="147"/>
      <c r="U157" s="147"/>
      <c r="V157" s="44" t="str">
        <f t="shared" si="7"/>
        <v>Blank</v>
      </c>
    </row>
    <row r="158" spans="2:22" ht="15.75">
      <c r="B158" s="44">
        <v>0</v>
      </c>
      <c r="I158" s="53"/>
      <c r="K158" s="48" t="str">
        <f>IF(L158="","","Warning")</f>
        <v/>
      </c>
      <c r="L158" s="143" t="str">
        <f>IF(L157="","","If you aren't done with your procedure by Step 15, consider consolidating your steps!")</f>
        <v/>
      </c>
      <c r="M158" s="143"/>
      <c r="N158" s="143"/>
      <c r="O158" s="143"/>
      <c r="P158" s="143"/>
      <c r="Q158" s="143"/>
      <c r="R158" s="143"/>
      <c r="S158" s="143"/>
      <c r="T158" s="143"/>
      <c r="U158" s="143"/>
      <c r="V158" s="44" t="str">
        <f t="shared" si="7"/>
        <v>Blank</v>
      </c>
    </row>
    <row r="159" spans="2:22" ht="15.75">
      <c r="B159" s="44">
        <v>0</v>
      </c>
      <c r="I159" s="53"/>
      <c r="K159" s="47"/>
      <c r="L159" s="46"/>
      <c r="M159" s="46"/>
      <c r="N159" s="46"/>
      <c r="O159" s="46"/>
      <c r="P159" s="46"/>
      <c r="Q159" s="46"/>
      <c r="R159" s="46"/>
      <c r="S159" s="46"/>
      <c r="T159" s="46"/>
      <c r="U159" s="46"/>
    </row>
    <row r="160" spans="2:22" ht="21" customHeight="1">
      <c r="B160" s="44">
        <v>0</v>
      </c>
      <c r="E160" s="54"/>
      <c r="F160" s="54"/>
      <c r="G160" s="54"/>
      <c r="H160" s="54"/>
      <c r="I160" s="54"/>
      <c r="K160" s="47"/>
      <c r="L160" s="144" t="s">
        <v>58</v>
      </c>
      <c r="M160" s="144"/>
      <c r="N160" s="144"/>
      <c r="O160" s="144"/>
      <c r="P160" s="144"/>
      <c r="Q160" s="42"/>
      <c r="R160" s="56"/>
      <c r="S160" s="49"/>
      <c r="T160" s="56"/>
      <c r="U160" s="49"/>
    </row>
    <row r="161" spans="2:22" ht="21">
      <c r="B161" s="44">
        <v>0</v>
      </c>
      <c r="E161" s="54"/>
      <c r="F161" s="54"/>
      <c r="G161" s="58"/>
      <c r="H161" s="54"/>
      <c r="I161" s="54"/>
      <c r="J161" s="5"/>
      <c r="K161" s="47"/>
      <c r="L161" s="144"/>
      <c r="M161" s="144"/>
      <c r="N161" s="144"/>
      <c r="O161" s="144"/>
      <c r="P161" s="144"/>
      <c r="Q161" s="42"/>
      <c r="R161" s="49"/>
      <c r="S161" s="49"/>
      <c r="T161" s="49"/>
      <c r="U161" s="49"/>
    </row>
    <row r="162" spans="2:22" ht="21">
      <c r="B162" s="44">
        <v>0</v>
      </c>
      <c r="E162" s="54"/>
      <c r="F162" s="54"/>
      <c r="G162" s="54"/>
      <c r="H162" s="54"/>
      <c r="I162" s="54"/>
      <c r="J162" s="5"/>
      <c r="K162" s="47"/>
      <c r="L162" s="144"/>
      <c r="M162" s="144"/>
      <c r="N162" s="144"/>
      <c r="O162" s="144"/>
      <c r="P162" s="144"/>
      <c r="Q162" s="42"/>
      <c r="R162" s="50"/>
      <c r="S162" s="50"/>
      <c r="T162" s="50"/>
      <c r="U162" s="50"/>
    </row>
    <row r="163" spans="2:22" ht="15" customHeight="1">
      <c r="B163" s="44">
        <v>0</v>
      </c>
      <c r="E163" s="54"/>
      <c r="F163" s="54"/>
      <c r="G163" s="54"/>
      <c r="H163" s="54"/>
      <c r="I163" s="54"/>
      <c r="L163" s="144"/>
      <c r="M163" s="144"/>
      <c r="N163" s="144"/>
      <c r="O163" s="144"/>
      <c r="P163" s="144"/>
      <c r="Q163" s="1"/>
      <c r="R163" s="51"/>
      <c r="S163" s="51"/>
      <c r="T163" s="51"/>
      <c r="U163" s="51"/>
    </row>
    <row r="164" spans="2:22">
      <c r="B164" s="44">
        <v>0</v>
      </c>
      <c r="L164" s="144"/>
      <c r="M164" s="144"/>
      <c r="N164" s="144"/>
      <c r="O164" s="144"/>
      <c r="P164" s="144"/>
      <c r="R164" s="5"/>
      <c r="S164" s="5"/>
      <c r="T164" s="5"/>
      <c r="U164" s="5"/>
    </row>
    <row r="165" spans="2:22" ht="15.75" thickBot="1">
      <c r="B165" s="44">
        <v>0</v>
      </c>
    </row>
    <row r="166" spans="2:22">
      <c r="B166" s="44">
        <v>0</v>
      </c>
      <c r="T166" s="171"/>
      <c r="U166" s="172"/>
    </row>
    <row r="167" spans="2:22" ht="15.75" thickBot="1">
      <c r="B167" s="44">
        <v>0</v>
      </c>
      <c r="T167" s="173"/>
      <c r="U167" s="174"/>
    </row>
    <row r="168" spans="2:22">
      <c r="B168" s="44">
        <v>0</v>
      </c>
      <c r="P168" s="175" t="s">
        <v>33</v>
      </c>
      <c r="Q168" s="175"/>
      <c r="R168" s="175"/>
    </row>
    <row r="169" spans="2:22" ht="21">
      <c r="B169" s="44">
        <v>0</v>
      </c>
      <c r="F169" s="11"/>
      <c r="G169" s="11"/>
      <c r="H169" s="11"/>
      <c r="I169" s="11"/>
      <c r="J169" s="11"/>
      <c r="K169" s="11"/>
      <c r="L169" s="11"/>
      <c r="M169" s="11"/>
      <c r="N169" s="11"/>
      <c r="P169" s="175"/>
      <c r="Q169" s="175"/>
      <c r="R169" s="175"/>
      <c r="S169" s="11"/>
      <c r="T169" t="s">
        <v>37</v>
      </c>
    </row>
    <row r="170" spans="2:22">
      <c r="B170" s="44">
        <v>0</v>
      </c>
      <c r="E170" s="53"/>
      <c r="F170" s="5"/>
      <c r="M170" s="53"/>
      <c r="Q170" s="176">
        <f>3-V174</f>
        <v>3</v>
      </c>
      <c r="T170" t="s">
        <v>38</v>
      </c>
    </row>
    <row r="171" spans="2:22">
      <c r="B171" s="44">
        <v>0</v>
      </c>
      <c r="Q171" s="176"/>
    </row>
    <row r="172" spans="2:22" ht="15.75" thickBot="1">
      <c r="B172" s="44">
        <v>0</v>
      </c>
      <c r="Q172" s="176"/>
      <c r="V172" s="44">
        <f>IF(T173&lt;T100,1,0)</f>
        <v>0</v>
      </c>
    </row>
    <row r="173" spans="2:22">
      <c r="B173" s="44">
        <v>0</v>
      </c>
      <c r="Q173" s="68"/>
      <c r="R173" s="68"/>
      <c r="T173" s="171"/>
      <c r="U173" s="172"/>
      <c r="V173" s="44">
        <f>IF(T173&lt;T27,1,0)</f>
        <v>0</v>
      </c>
    </row>
    <row r="174" spans="2:22" ht="15.75" thickBot="1">
      <c r="B174" s="44">
        <v>0</v>
      </c>
      <c r="Q174" s="68"/>
      <c r="R174" s="68"/>
      <c r="S174" s="44" t="str">
        <f>IF(T173&gt;T166,"Okay","Error")</f>
        <v>Error</v>
      </c>
      <c r="T174" s="173"/>
      <c r="U174" s="174"/>
      <c r="V174" s="44">
        <f>SUM(V172:V173)</f>
        <v>0</v>
      </c>
    </row>
    <row r="175" spans="2:22" ht="15" customHeight="1">
      <c r="B175" s="44">
        <v>0</v>
      </c>
      <c r="Q175" s="68"/>
      <c r="R175" s="68"/>
      <c r="S175" s="177" t="s">
        <v>76</v>
      </c>
      <c r="T175" s="177"/>
      <c r="U175" s="177"/>
      <c r="V175" s="177"/>
    </row>
    <row r="176" spans="2:22">
      <c r="B176" s="44">
        <v>0</v>
      </c>
      <c r="E176" s="98" t="s">
        <v>34</v>
      </c>
      <c r="F176" s="98"/>
      <c r="G176" s="98"/>
      <c r="H176" s="98"/>
      <c r="I176" s="98"/>
      <c r="J176" s="98"/>
      <c r="K176" s="98"/>
      <c r="L176" s="98"/>
      <c r="M176" s="98"/>
      <c r="N176" s="98"/>
      <c r="O176" s="98"/>
      <c r="P176" s="98"/>
      <c r="Q176" s="98"/>
      <c r="R176" s="98"/>
      <c r="S176" s="98"/>
      <c r="T176" s="98"/>
      <c r="U176" s="98"/>
    </row>
    <row r="177" spans="2:21">
      <c r="B177" s="44">
        <v>0</v>
      </c>
      <c r="E177" s="98"/>
      <c r="F177" s="98"/>
      <c r="G177" s="98"/>
      <c r="H177" s="98"/>
      <c r="I177" s="98"/>
      <c r="J177" s="98"/>
      <c r="K177" s="98"/>
      <c r="L177" s="98"/>
      <c r="M177" s="98"/>
      <c r="N177" s="98"/>
      <c r="O177" s="98"/>
      <c r="P177" s="98"/>
      <c r="Q177" s="98"/>
      <c r="R177" s="98"/>
      <c r="S177" s="98"/>
      <c r="T177" s="98"/>
      <c r="U177" s="98"/>
    </row>
    <row r="178" spans="2:21">
      <c r="B178" s="44">
        <v>0</v>
      </c>
      <c r="E178" s="98"/>
      <c r="F178" s="98"/>
      <c r="G178" s="98"/>
      <c r="H178" s="98"/>
      <c r="I178" s="98"/>
      <c r="J178" s="98"/>
      <c r="K178" s="98"/>
      <c r="L178" s="98"/>
      <c r="M178" s="98"/>
      <c r="N178" s="98"/>
      <c r="O178" s="98"/>
      <c r="P178" s="98"/>
      <c r="Q178" s="98"/>
      <c r="R178" s="98"/>
      <c r="S178" s="98"/>
      <c r="T178" s="98"/>
      <c r="U178" s="98"/>
    </row>
    <row r="179" spans="2:21" ht="24">
      <c r="B179" s="44">
        <v>0</v>
      </c>
      <c r="E179" s="9"/>
      <c r="F179" s="9"/>
      <c r="G179" s="9"/>
      <c r="H179" s="9"/>
      <c r="I179" s="9"/>
      <c r="J179" s="9"/>
      <c r="K179" s="9"/>
      <c r="L179" s="9"/>
      <c r="M179" s="9"/>
      <c r="N179" s="9"/>
    </row>
    <row r="180" spans="2:21" ht="24">
      <c r="B180" s="44">
        <v>0</v>
      </c>
      <c r="E180" s="9"/>
      <c r="F180" s="9"/>
      <c r="G180" s="9"/>
      <c r="H180" s="9"/>
      <c r="I180" s="9"/>
      <c r="J180" s="9"/>
      <c r="K180" s="9"/>
      <c r="L180" s="9"/>
      <c r="M180" s="9"/>
      <c r="N180" s="9"/>
    </row>
    <row r="181" spans="2:21" ht="15.75" thickBot="1">
      <c r="B181" s="44">
        <v>0</v>
      </c>
    </row>
    <row r="182" spans="2:21">
      <c r="B182" s="44">
        <v>0</v>
      </c>
      <c r="J182" s="157"/>
      <c r="K182" s="158"/>
      <c r="L182" s="158"/>
      <c r="M182" s="159"/>
      <c r="N182" s="157"/>
      <c r="O182" s="158"/>
      <c r="P182" s="158"/>
      <c r="Q182" s="159"/>
    </row>
    <row r="183" spans="2:21">
      <c r="B183" s="44">
        <v>0</v>
      </c>
      <c r="J183" s="160"/>
      <c r="K183" s="92"/>
      <c r="L183" s="92"/>
      <c r="M183" s="161"/>
      <c r="N183" s="160"/>
      <c r="O183" s="92"/>
      <c r="P183" s="92"/>
      <c r="Q183" s="161"/>
    </row>
    <row r="184" spans="2:21" ht="15.75" thickBot="1">
      <c r="B184" s="44">
        <v>0</v>
      </c>
      <c r="J184" s="162"/>
      <c r="K184" s="163"/>
      <c r="L184" s="163"/>
      <c r="M184" s="164"/>
      <c r="N184" s="162"/>
      <c r="O184" s="163"/>
      <c r="P184" s="163"/>
      <c r="Q184" s="164"/>
    </row>
    <row r="185" spans="2:21">
      <c r="B185" s="44">
        <v>0</v>
      </c>
    </row>
    <row r="186" spans="2:21">
      <c r="B186" s="44">
        <v>0</v>
      </c>
      <c r="E186" s="98" t="s">
        <v>11</v>
      </c>
      <c r="F186" s="98"/>
      <c r="G186" s="98"/>
      <c r="H186" s="98"/>
      <c r="I186" s="98"/>
      <c r="J186" s="98"/>
      <c r="K186" s="98"/>
      <c r="O186" s="98" t="s">
        <v>12</v>
      </c>
      <c r="P186" s="98"/>
      <c r="Q186" s="98"/>
      <c r="R186" s="98"/>
      <c r="S186" s="98"/>
      <c r="T186" s="98"/>
      <c r="U186" s="98"/>
    </row>
    <row r="187" spans="2:21" ht="15.75" thickBot="1">
      <c r="B187" s="44">
        <v>0</v>
      </c>
      <c r="E187" s="98"/>
      <c r="F187" s="98"/>
      <c r="G187" s="98"/>
      <c r="H187" s="98"/>
      <c r="I187" s="98"/>
      <c r="J187" s="98"/>
      <c r="K187" s="98"/>
      <c r="O187" s="98"/>
      <c r="P187" s="98"/>
      <c r="Q187" s="98"/>
      <c r="R187" s="98"/>
      <c r="S187" s="98"/>
      <c r="T187" s="98"/>
      <c r="U187" s="98"/>
    </row>
    <row r="188" spans="2:21">
      <c r="B188" s="44">
        <v>0</v>
      </c>
      <c r="E188" s="157"/>
      <c r="F188" s="158"/>
      <c r="G188" s="158"/>
      <c r="H188" s="158"/>
      <c r="I188" s="158"/>
      <c r="J188" s="158"/>
      <c r="K188" s="159"/>
      <c r="O188" s="157"/>
      <c r="P188" s="158"/>
      <c r="Q188" s="158"/>
      <c r="R188" s="158"/>
      <c r="S188" s="158"/>
      <c r="T188" s="158"/>
      <c r="U188" s="159"/>
    </row>
    <row r="189" spans="2:21">
      <c r="B189" s="44">
        <v>0</v>
      </c>
      <c r="E189" s="160"/>
      <c r="F189" s="92"/>
      <c r="G189" s="92"/>
      <c r="H189" s="92"/>
      <c r="I189" s="92"/>
      <c r="J189" s="92"/>
      <c r="K189" s="161"/>
      <c r="O189" s="160"/>
      <c r="P189" s="92"/>
      <c r="Q189" s="92"/>
      <c r="R189" s="92"/>
      <c r="S189" s="92"/>
      <c r="T189" s="92"/>
      <c r="U189" s="161"/>
    </row>
    <row r="190" spans="2:21">
      <c r="B190" s="44">
        <v>0</v>
      </c>
      <c r="E190" s="160"/>
      <c r="F190" s="92"/>
      <c r="G190" s="92"/>
      <c r="H190" s="92"/>
      <c r="I190" s="92"/>
      <c r="J190" s="92"/>
      <c r="K190" s="161"/>
      <c r="O190" s="160"/>
      <c r="P190" s="92"/>
      <c r="Q190" s="92"/>
      <c r="R190" s="92"/>
      <c r="S190" s="92"/>
      <c r="T190" s="92"/>
      <c r="U190" s="161"/>
    </row>
    <row r="191" spans="2:21">
      <c r="B191" s="44">
        <v>0</v>
      </c>
      <c r="E191" s="160"/>
      <c r="F191" s="92"/>
      <c r="G191" s="92"/>
      <c r="H191" s="92"/>
      <c r="I191" s="92"/>
      <c r="J191" s="92"/>
      <c r="K191" s="161"/>
      <c r="O191" s="160"/>
      <c r="P191" s="92"/>
      <c r="Q191" s="92"/>
      <c r="R191" s="92"/>
      <c r="S191" s="92"/>
      <c r="T191" s="92"/>
      <c r="U191" s="161"/>
    </row>
    <row r="192" spans="2:21">
      <c r="B192" s="44">
        <v>0</v>
      </c>
      <c r="E192" s="160"/>
      <c r="F192" s="92"/>
      <c r="G192" s="92"/>
      <c r="H192" s="92"/>
      <c r="I192" s="92"/>
      <c r="J192" s="92"/>
      <c r="K192" s="161"/>
      <c r="O192" s="160"/>
      <c r="P192" s="92"/>
      <c r="Q192" s="92"/>
      <c r="R192" s="92"/>
      <c r="S192" s="92"/>
      <c r="T192" s="92"/>
      <c r="U192" s="161"/>
    </row>
    <row r="193" spans="2:21">
      <c r="B193" s="44">
        <v>0</v>
      </c>
      <c r="E193" s="160"/>
      <c r="F193" s="92"/>
      <c r="G193" s="92"/>
      <c r="H193" s="92"/>
      <c r="I193" s="92"/>
      <c r="J193" s="92"/>
      <c r="K193" s="161"/>
      <c r="O193" s="160"/>
      <c r="P193" s="92"/>
      <c r="Q193" s="92"/>
      <c r="R193" s="92"/>
      <c r="S193" s="92"/>
      <c r="T193" s="92"/>
      <c r="U193" s="161"/>
    </row>
    <row r="194" spans="2:21">
      <c r="B194" s="44">
        <v>0</v>
      </c>
      <c r="E194" s="160"/>
      <c r="F194" s="92"/>
      <c r="G194" s="92"/>
      <c r="H194" s="92"/>
      <c r="I194" s="92"/>
      <c r="J194" s="92"/>
      <c r="K194" s="161"/>
      <c r="O194" s="160"/>
      <c r="P194" s="92"/>
      <c r="Q194" s="92"/>
      <c r="R194" s="92"/>
      <c r="S194" s="92"/>
      <c r="T194" s="92"/>
      <c r="U194" s="161"/>
    </row>
    <row r="195" spans="2:21">
      <c r="B195" s="44">
        <v>0</v>
      </c>
      <c r="E195" s="160"/>
      <c r="F195" s="92"/>
      <c r="G195" s="92"/>
      <c r="H195" s="92"/>
      <c r="I195" s="92"/>
      <c r="J195" s="92"/>
      <c r="K195" s="161"/>
      <c r="O195" s="160"/>
      <c r="P195" s="92"/>
      <c r="Q195" s="92"/>
      <c r="R195" s="92"/>
      <c r="S195" s="92"/>
      <c r="T195" s="92"/>
      <c r="U195" s="161"/>
    </row>
    <row r="196" spans="2:21">
      <c r="B196" s="44">
        <v>0</v>
      </c>
      <c r="E196" s="160"/>
      <c r="F196" s="92"/>
      <c r="G196" s="92"/>
      <c r="H196" s="92"/>
      <c r="I196" s="92"/>
      <c r="J196" s="92"/>
      <c r="K196" s="161"/>
      <c r="O196" s="160"/>
      <c r="P196" s="92"/>
      <c r="Q196" s="92"/>
      <c r="R196" s="92"/>
      <c r="S196" s="92"/>
      <c r="T196" s="92"/>
      <c r="U196" s="161"/>
    </row>
    <row r="197" spans="2:21">
      <c r="B197" s="44">
        <v>0</v>
      </c>
      <c r="E197" s="160"/>
      <c r="F197" s="92"/>
      <c r="G197" s="92"/>
      <c r="H197" s="92"/>
      <c r="I197" s="92"/>
      <c r="J197" s="92"/>
      <c r="K197" s="161"/>
      <c r="O197" s="160"/>
      <c r="P197" s="92"/>
      <c r="Q197" s="92"/>
      <c r="R197" s="92"/>
      <c r="S197" s="92"/>
      <c r="T197" s="92"/>
      <c r="U197" s="161"/>
    </row>
    <row r="198" spans="2:21">
      <c r="B198" s="44">
        <v>0</v>
      </c>
      <c r="E198" s="160"/>
      <c r="F198" s="92"/>
      <c r="G198" s="92"/>
      <c r="H198" s="92"/>
      <c r="I198" s="92"/>
      <c r="J198" s="92"/>
      <c r="K198" s="161"/>
      <c r="O198" s="160"/>
      <c r="P198" s="92"/>
      <c r="Q198" s="92"/>
      <c r="R198" s="92"/>
      <c r="S198" s="92"/>
      <c r="T198" s="92"/>
      <c r="U198" s="161"/>
    </row>
    <row r="199" spans="2:21">
      <c r="B199" s="44">
        <v>0</v>
      </c>
      <c r="E199" s="160"/>
      <c r="F199" s="92"/>
      <c r="G199" s="92"/>
      <c r="H199" s="92"/>
      <c r="I199" s="92"/>
      <c r="J199" s="92"/>
      <c r="K199" s="161"/>
      <c r="O199" s="160"/>
      <c r="P199" s="92"/>
      <c r="Q199" s="92"/>
      <c r="R199" s="92"/>
      <c r="S199" s="92"/>
      <c r="T199" s="92"/>
      <c r="U199" s="161"/>
    </row>
    <row r="200" spans="2:21">
      <c r="B200" s="44">
        <v>0</v>
      </c>
      <c r="E200" s="160"/>
      <c r="F200" s="92"/>
      <c r="G200" s="92"/>
      <c r="H200" s="92"/>
      <c r="I200" s="92"/>
      <c r="J200" s="92"/>
      <c r="K200" s="161"/>
      <c r="O200" s="160"/>
      <c r="P200" s="92"/>
      <c r="Q200" s="92"/>
      <c r="R200" s="92"/>
      <c r="S200" s="92"/>
      <c r="T200" s="92"/>
      <c r="U200" s="161"/>
    </row>
    <row r="201" spans="2:21" ht="15.75" thickBot="1">
      <c r="B201" s="44">
        <v>0</v>
      </c>
      <c r="E201" s="162"/>
      <c r="F201" s="163"/>
      <c r="G201" s="163"/>
      <c r="H201" s="163"/>
      <c r="I201" s="92"/>
      <c r="J201" s="92"/>
      <c r="K201" s="164"/>
      <c r="O201" s="162"/>
      <c r="P201" s="163"/>
      <c r="Q201" s="163"/>
      <c r="R201" s="163"/>
      <c r="S201" s="163"/>
      <c r="T201" s="163"/>
      <c r="U201" s="164"/>
    </row>
    <row r="202" spans="2:21">
      <c r="B202" s="44">
        <v>0</v>
      </c>
      <c r="E202" s="98" t="s">
        <v>35</v>
      </c>
      <c r="F202" s="98"/>
      <c r="G202" s="98"/>
      <c r="H202" s="98"/>
      <c r="I202" s="165"/>
      <c r="J202" s="166"/>
      <c r="O202" s="98" t="s">
        <v>36</v>
      </c>
      <c r="P202" s="98"/>
      <c r="Q202" s="98"/>
      <c r="R202" s="98"/>
      <c r="S202" s="165"/>
      <c r="T202" s="166"/>
    </row>
    <row r="203" spans="2:21">
      <c r="B203" s="44">
        <v>0</v>
      </c>
      <c r="E203" s="98"/>
      <c r="F203" s="98"/>
      <c r="G203" s="98"/>
      <c r="H203" s="98"/>
      <c r="I203" s="167"/>
      <c r="J203" s="168"/>
      <c r="O203" s="98"/>
      <c r="P203" s="98"/>
      <c r="Q203" s="98"/>
      <c r="R203" s="98"/>
      <c r="S203" s="167"/>
      <c r="T203" s="168"/>
    </row>
    <row r="204" spans="2:21" ht="15.75" thickBot="1">
      <c r="B204" s="44">
        <v>0</v>
      </c>
      <c r="E204" s="98"/>
      <c r="F204" s="98"/>
      <c r="G204" s="98"/>
      <c r="H204" s="98"/>
      <c r="I204" s="169"/>
      <c r="J204" s="170"/>
      <c r="O204" s="98"/>
      <c r="P204" s="98"/>
      <c r="Q204" s="98"/>
      <c r="R204" s="98"/>
      <c r="S204" s="169"/>
      <c r="T204" s="170"/>
    </row>
    <row r="205" spans="2:21">
      <c r="B205" s="44">
        <v>0</v>
      </c>
    </row>
    <row r="206" spans="2:21">
      <c r="B206" s="44">
        <v>0</v>
      </c>
    </row>
    <row r="207" spans="2:21">
      <c r="B207" s="44">
        <v>0</v>
      </c>
      <c r="E207" s="144" t="s">
        <v>10</v>
      </c>
      <c r="F207" s="144"/>
      <c r="G207" s="144"/>
      <c r="H207" s="144"/>
      <c r="J207" s="149" t="s">
        <v>13</v>
      </c>
      <c r="K207" s="149"/>
      <c r="L207" s="149"/>
      <c r="M207" s="149"/>
      <c r="O207" s="144" t="s">
        <v>39</v>
      </c>
      <c r="P207" s="144"/>
      <c r="Q207" s="144"/>
      <c r="R207" s="144"/>
      <c r="S207" s="144"/>
      <c r="T207" s="144"/>
      <c r="U207" s="144"/>
    </row>
    <row r="208" spans="2:21">
      <c r="B208" s="44">
        <v>0</v>
      </c>
      <c r="E208" s="144"/>
      <c r="F208" s="144"/>
      <c r="G208" s="144"/>
      <c r="H208" s="144"/>
      <c r="J208" s="149"/>
      <c r="K208" s="149"/>
      <c r="L208" s="149"/>
      <c r="M208" s="149"/>
      <c r="O208" s="144"/>
      <c r="P208" s="144"/>
      <c r="Q208" s="144"/>
      <c r="R208" s="144"/>
      <c r="S208" s="144"/>
      <c r="T208" s="144"/>
      <c r="U208" s="144"/>
    </row>
    <row r="209" spans="2:22">
      <c r="B209" s="44">
        <v>0</v>
      </c>
      <c r="E209" s="144"/>
      <c r="F209" s="144"/>
      <c r="G209" s="144"/>
      <c r="H209" s="144"/>
      <c r="J209" s="149"/>
      <c r="K209" s="149"/>
      <c r="L209" s="149"/>
      <c r="M209" s="149"/>
      <c r="O209" s="144"/>
      <c r="P209" s="144"/>
      <c r="Q209" s="144"/>
      <c r="R209" s="144"/>
      <c r="S209" s="144"/>
      <c r="T209" s="144"/>
      <c r="U209" s="144"/>
    </row>
    <row r="210" spans="2:22" ht="15.75" thickBot="1">
      <c r="B210" s="44">
        <v>0</v>
      </c>
      <c r="E210" s="144"/>
      <c r="F210" s="144"/>
      <c r="G210" s="144"/>
      <c r="H210" s="144"/>
      <c r="O210" s="144"/>
      <c r="P210" s="144"/>
      <c r="Q210" s="144"/>
      <c r="R210" s="144"/>
      <c r="S210" s="144"/>
      <c r="T210" s="144"/>
      <c r="U210" s="144"/>
    </row>
    <row r="211" spans="2:22" ht="15" customHeight="1">
      <c r="B211" s="44">
        <v>0</v>
      </c>
      <c r="E211" s="144"/>
      <c r="F211" s="144"/>
      <c r="G211" s="144"/>
      <c r="H211" s="144"/>
      <c r="J211" s="150"/>
      <c r="K211" s="151"/>
      <c r="L211" s="151"/>
      <c r="M211" s="152"/>
      <c r="O211" s="144"/>
      <c r="P211" s="144"/>
      <c r="Q211" s="144"/>
      <c r="R211" s="144"/>
      <c r="S211" s="144"/>
      <c r="T211" s="144"/>
      <c r="U211" s="144"/>
    </row>
    <row r="212" spans="2:22" ht="15.75" customHeight="1" thickBot="1">
      <c r="B212" s="44">
        <v>0</v>
      </c>
      <c r="E212" s="144"/>
      <c r="F212" s="144"/>
      <c r="G212" s="144"/>
      <c r="H212" s="144"/>
      <c r="J212" s="153"/>
      <c r="K212" s="154"/>
      <c r="L212" s="154"/>
      <c r="M212" s="155"/>
      <c r="O212" s="156" t="s">
        <v>42</v>
      </c>
      <c r="P212" s="156"/>
      <c r="Q212" s="156"/>
      <c r="R212" s="156"/>
      <c r="S212" s="156"/>
      <c r="T212" s="156"/>
      <c r="U212" s="156"/>
    </row>
    <row r="213" spans="2:22">
      <c r="B213" s="44">
        <v>0</v>
      </c>
      <c r="E213" s="144"/>
      <c r="F213" s="144"/>
      <c r="G213" s="144"/>
      <c r="H213" s="144"/>
      <c r="O213" s="156"/>
      <c r="P213" s="156"/>
      <c r="Q213" s="156"/>
      <c r="R213" s="156"/>
      <c r="S213" s="156"/>
      <c r="T213" s="156"/>
      <c r="U213" s="156"/>
    </row>
    <row r="214" spans="2:22">
      <c r="B214" s="44">
        <v>0</v>
      </c>
      <c r="E214" s="144"/>
      <c r="F214" s="144"/>
      <c r="G214" s="144"/>
      <c r="H214" s="144"/>
      <c r="O214" s="156"/>
      <c r="P214" s="156"/>
      <c r="Q214" s="156"/>
      <c r="R214" s="156"/>
      <c r="S214" s="156"/>
      <c r="T214" s="156"/>
      <c r="U214" s="156"/>
    </row>
    <row r="215" spans="2:22">
      <c r="B215" s="44">
        <v>0</v>
      </c>
      <c r="E215" s="144"/>
      <c r="F215" s="144"/>
      <c r="G215" s="144"/>
      <c r="H215" s="144"/>
      <c r="I215" s="53"/>
      <c r="O215" s="45"/>
      <c r="P215" s="45"/>
      <c r="Q215" s="45"/>
      <c r="R215" s="45"/>
      <c r="S215" s="45"/>
      <c r="T215" s="45"/>
      <c r="U215" s="45"/>
    </row>
    <row r="216" spans="2:22" ht="15.75">
      <c r="B216" s="44">
        <v>0</v>
      </c>
      <c r="C216" s="44" t="str">
        <f t="shared" ref="C216:C227" si="8">IF(E216="","1","2")</f>
        <v>1</v>
      </c>
      <c r="D216" s="43" t="str">
        <f t="shared" ref="D216:D227" si="9">IF(E216="","","&gt;")</f>
        <v/>
      </c>
      <c r="E216" s="146"/>
      <c r="F216" s="146"/>
      <c r="G216" s="146"/>
      <c r="H216" s="146"/>
      <c r="I216" s="44" t="str">
        <f t="shared" ref="I216:I227" si="10">IF(E216="","blank","prep")</f>
        <v>blank</v>
      </c>
      <c r="K216" s="47" t="str">
        <f>IF(L216="","","Step 1")</f>
        <v/>
      </c>
      <c r="L216" s="147"/>
      <c r="M216" s="147"/>
      <c r="N216" s="147"/>
      <c r="O216" s="147"/>
      <c r="P216" s="147"/>
      <c r="Q216" s="147"/>
      <c r="R216" s="147"/>
      <c r="S216" s="147"/>
      <c r="T216" s="147"/>
      <c r="U216" s="147"/>
      <c r="V216" s="44" t="str">
        <f t="shared" ref="V216:V230" si="11">IF(L216="","Blank","Prep")</f>
        <v>Blank</v>
      </c>
    </row>
    <row r="217" spans="2:22" ht="15.75">
      <c r="B217" s="44">
        <v>0</v>
      </c>
      <c r="C217" s="44" t="str">
        <f t="shared" si="8"/>
        <v>1</v>
      </c>
      <c r="D217" s="43" t="str">
        <f t="shared" si="9"/>
        <v/>
      </c>
      <c r="E217" s="146"/>
      <c r="F217" s="146"/>
      <c r="G217" s="146"/>
      <c r="H217" s="146"/>
      <c r="I217" s="44" t="str">
        <f t="shared" si="10"/>
        <v>blank</v>
      </c>
      <c r="K217" s="47" t="str">
        <f>IF(L217="","","Step 2")</f>
        <v/>
      </c>
      <c r="L217" s="147"/>
      <c r="M217" s="147"/>
      <c r="N217" s="147"/>
      <c r="O217" s="147"/>
      <c r="P217" s="147"/>
      <c r="Q217" s="147"/>
      <c r="R217" s="147"/>
      <c r="S217" s="147"/>
      <c r="T217" s="147"/>
      <c r="U217" s="147"/>
      <c r="V217" s="44" t="str">
        <f t="shared" si="11"/>
        <v>Blank</v>
      </c>
    </row>
    <row r="218" spans="2:22" ht="15.75">
      <c r="B218" s="44">
        <v>0</v>
      </c>
      <c r="C218" s="44" t="str">
        <f t="shared" si="8"/>
        <v>1</v>
      </c>
      <c r="D218" s="43" t="str">
        <f t="shared" si="9"/>
        <v/>
      </c>
      <c r="E218" s="146"/>
      <c r="F218" s="146"/>
      <c r="G218" s="146"/>
      <c r="H218" s="146"/>
      <c r="I218" s="44" t="str">
        <f t="shared" si="10"/>
        <v>blank</v>
      </c>
      <c r="K218" s="47" t="str">
        <f>IF(L218="","","Step 3")</f>
        <v/>
      </c>
      <c r="L218" s="147"/>
      <c r="M218" s="147"/>
      <c r="N218" s="147"/>
      <c r="O218" s="147"/>
      <c r="P218" s="147"/>
      <c r="Q218" s="147"/>
      <c r="R218" s="147"/>
      <c r="S218" s="147"/>
      <c r="T218" s="147"/>
      <c r="U218" s="147"/>
      <c r="V218" s="44" t="str">
        <f t="shared" si="11"/>
        <v>Blank</v>
      </c>
    </row>
    <row r="219" spans="2:22" ht="15.75">
      <c r="B219" s="44">
        <v>0</v>
      </c>
      <c r="C219" s="44" t="str">
        <f t="shared" si="8"/>
        <v>1</v>
      </c>
      <c r="D219" s="43" t="str">
        <f t="shared" si="9"/>
        <v/>
      </c>
      <c r="E219" s="146"/>
      <c r="F219" s="146"/>
      <c r="G219" s="146"/>
      <c r="H219" s="146"/>
      <c r="I219" s="44" t="str">
        <f t="shared" si="10"/>
        <v>blank</v>
      </c>
      <c r="K219" s="47" t="str">
        <f>IF(L219="","","Step 4")</f>
        <v/>
      </c>
      <c r="L219" s="147"/>
      <c r="M219" s="147"/>
      <c r="N219" s="147"/>
      <c r="O219" s="147"/>
      <c r="P219" s="147"/>
      <c r="Q219" s="147"/>
      <c r="R219" s="147"/>
      <c r="S219" s="147"/>
      <c r="T219" s="147"/>
      <c r="U219" s="147"/>
      <c r="V219" s="44" t="str">
        <f t="shared" si="11"/>
        <v>Blank</v>
      </c>
    </row>
    <row r="220" spans="2:22" ht="15.75">
      <c r="B220" s="44">
        <v>0</v>
      </c>
      <c r="C220" s="44" t="str">
        <f t="shared" si="8"/>
        <v>1</v>
      </c>
      <c r="D220" s="43" t="str">
        <f t="shared" si="9"/>
        <v/>
      </c>
      <c r="E220" s="146"/>
      <c r="F220" s="146"/>
      <c r="G220" s="146"/>
      <c r="H220" s="146"/>
      <c r="I220" s="44" t="str">
        <f t="shared" si="10"/>
        <v>blank</v>
      </c>
      <c r="K220" s="47" t="str">
        <f>IF(L220="","","Step 5")</f>
        <v/>
      </c>
      <c r="L220" s="147"/>
      <c r="M220" s="147"/>
      <c r="N220" s="147"/>
      <c r="O220" s="147"/>
      <c r="P220" s="147"/>
      <c r="Q220" s="147"/>
      <c r="R220" s="147"/>
      <c r="S220" s="147"/>
      <c r="T220" s="147"/>
      <c r="U220" s="147"/>
      <c r="V220" s="44" t="str">
        <f t="shared" si="11"/>
        <v>Blank</v>
      </c>
    </row>
    <row r="221" spans="2:22" ht="15.75">
      <c r="B221" s="44">
        <v>0</v>
      </c>
      <c r="C221" s="44" t="str">
        <f t="shared" si="8"/>
        <v>1</v>
      </c>
      <c r="D221" s="43" t="str">
        <f t="shared" si="9"/>
        <v/>
      </c>
      <c r="E221" s="146"/>
      <c r="F221" s="146"/>
      <c r="G221" s="146"/>
      <c r="H221" s="146"/>
      <c r="I221" s="44" t="str">
        <f t="shared" si="10"/>
        <v>blank</v>
      </c>
      <c r="K221" s="47" t="str">
        <f>IF(L221="","","Step 6")</f>
        <v/>
      </c>
      <c r="L221" s="147"/>
      <c r="M221" s="147"/>
      <c r="N221" s="147"/>
      <c r="O221" s="147"/>
      <c r="P221" s="147"/>
      <c r="Q221" s="147"/>
      <c r="R221" s="147"/>
      <c r="S221" s="147"/>
      <c r="T221" s="147"/>
      <c r="U221" s="147"/>
      <c r="V221" s="44" t="str">
        <f t="shared" si="11"/>
        <v>Blank</v>
      </c>
    </row>
    <row r="222" spans="2:22" ht="15.75">
      <c r="B222" s="44">
        <v>0</v>
      </c>
      <c r="C222" s="44" t="str">
        <f t="shared" si="8"/>
        <v>1</v>
      </c>
      <c r="D222" s="43" t="str">
        <f t="shared" si="9"/>
        <v/>
      </c>
      <c r="E222" s="146"/>
      <c r="F222" s="146"/>
      <c r="G222" s="146"/>
      <c r="H222" s="146"/>
      <c r="I222" s="44" t="str">
        <f t="shared" si="10"/>
        <v>blank</v>
      </c>
      <c r="K222" s="47" t="str">
        <f>IF(L222="","","Step 7")</f>
        <v/>
      </c>
      <c r="L222" s="147"/>
      <c r="M222" s="147"/>
      <c r="N222" s="147"/>
      <c r="O222" s="147"/>
      <c r="P222" s="147"/>
      <c r="Q222" s="147"/>
      <c r="R222" s="147"/>
      <c r="S222" s="147"/>
      <c r="T222" s="147"/>
      <c r="U222" s="147"/>
      <c r="V222" s="44" t="str">
        <f t="shared" si="11"/>
        <v>Blank</v>
      </c>
    </row>
    <row r="223" spans="2:22" ht="15.75">
      <c r="B223" s="44">
        <v>0</v>
      </c>
      <c r="C223" s="44" t="str">
        <f t="shared" si="8"/>
        <v>1</v>
      </c>
      <c r="D223" s="43" t="str">
        <f t="shared" si="9"/>
        <v/>
      </c>
      <c r="E223" s="146"/>
      <c r="F223" s="146"/>
      <c r="G223" s="146"/>
      <c r="H223" s="146"/>
      <c r="I223" s="44" t="str">
        <f t="shared" si="10"/>
        <v>blank</v>
      </c>
      <c r="K223" s="47" t="str">
        <f>IF(L223="","","Step 8")</f>
        <v/>
      </c>
      <c r="L223" s="147"/>
      <c r="M223" s="147"/>
      <c r="N223" s="147"/>
      <c r="O223" s="147"/>
      <c r="P223" s="147"/>
      <c r="Q223" s="147"/>
      <c r="R223" s="147"/>
      <c r="S223" s="147"/>
      <c r="T223" s="147"/>
      <c r="U223" s="147"/>
      <c r="V223" s="44" t="str">
        <f t="shared" si="11"/>
        <v>Blank</v>
      </c>
    </row>
    <row r="224" spans="2:22" ht="15.75">
      <c r="B224" s="44">
        <v>0</v>
      </c>
      <c r="C224" s="44" t="str">
        <f t="shared" si="8"/>
        <v>1</v>
      </c>
      <c r="D224" s="43" t="str">
        <f t="shared" si="9"/>
        <v/>
      </c>
      <c r="E224" s="146"/>
      <c r="F224" s="146"/>
      <c r="G224" s="146"/>
      <c r="H224" s="146"/>
      <c r="I224" s="44" t="str">
        <f t="shared" si="10"/>
        <v>blank</v>
      </c>
      <c r="K224" s="47" t="str">
        <f>IF(L224="","","Step 9")</f>
        <v/>
      </c>
      <c r="L224" s="147"/>
      <c r="M224" s="147"/>
      <c r="N224" s="147"/>
      <c r="O224" s="147"/>
      <c r="P224" s="147"/>
      <c r="Q224" s="147"/>
      <c r="R224" s="147"/>
      <c r="S224" s="147"/>
      <c r="T224" s="147"/>
      <c r="U224" s="147"/>
      <c r="V224" s="44" t="str">
        <f t="shared" si="11"/>
        <v>Blank</v>
      </c>
    </row>
    <row r="225" spans="2:22" ht="15.75">
      <c r="B225" s="44">
        <v>0</v>
      </c>
      <c r="C225" s="44" t="str">
        <f t="shared" si="8"/>
        <v>1</v>
      </c>
      <c r="D225" s="43" t="str">
        <f t="shared" si="9"/>
        <v/>
      </c>
      <c r="E225" s="146"/>
      <c r="F225" s="146"/>
      <c r="G225" s="146"/>
      <c r="H225" s="146"/>
      <c r="I225" s="44" t="str">
        <f t="shared" si="10"/>
        <v>blank</v>
      </c>
      <c r="K225" s="47" t="str">
        <f>IF(L225="","","Step 10")</f>
        <v/>
      </c>
      <c r="L225" s="147"/>
      <c r="M225" s="147"/>
      <c r="N225" s="147"/>
      <c r="O225" s="147"/>
      <c r="P225" s="147"/>
      <c r="Q225" s="147"/>
      <c r="R225" s="147"/>
      <c r="S225" s="147"/>
      <c r="T225" s="147"/>
      <c r="U225" s="147"/>
      <c r="V225" s="44" t="str">
        <f t="shared" si="11"/>
        <v>Blank</v>
      </c>
    </row>
    <row r="226" spans="2:22" ht="15.75">
      <c r="B226" s="44">
        <v>0</v>
      </c>
      <c r="C226" s="44" t="str">
        <f t="shared" si="8"/>
        <v>1</v>
      </c>
      <c r="D226" s="43" t="str">
        <f t="shared" si="9"/>
        <v/>
      </c>
      <c r="E226" s="146"/>
      <c r="F226" s="146"/>
      <c r="G226" s="146"/>
      <c r="H226" s="146"/>
      <c r="I226" s="44" t="str">
        <f t="shared" si="10"/>
        <v>blank</v>
      </c>
      <c r="K226" s="47" t="str">
        <f>IF(L226="","","Step 11")</f>
        <v/>
      </c>
      <c r="L226" s="147"/>
      <c r="M226" s="147"/>
      <c r="N226" s="147"/>
      <c r="O226" s="147"/>
      <c r="P226" s="147"/>
      <c r="Q226" s="147"/>
      <c r="R226" s="147"/>
      <c r="S226" s="147"/>
      <c r="T226" s="147"/>
      <c r="U226" s="147"/>
      <c r="V226" s="44" t="str">
        <f t="shared" si="11"/>
        <v>Blank</v>
      </c>
    </row>
    <row r="227" spans="2:22" ht="15.75">
      <c r="B227" s="44">
        <v>0</v>
      </c>
      <c r="C227" s="44" t="str">
        <f t="shared" si="8"/>
        <v>1</v>
      </c>
      <c r="D227" s="43" t="str">
        <f t="shared" si="9"/>
        <v/>
      </c>
      <c r="E227" s="146"/>
      <c r="F227" s="146"/>
      <c r="G227" s="146"/>
      <c r="H227" s="146"/>
      <c r="I227" s="44" t="str">
        <f t="shared" si="10"/>
        <v>blank</v>
      </c>
      <c r="K227" s="47" t="str">
        <f>IF(L227="","","Step 12")</f>
        <v/>
      </c>
      <c r="L227" s="147"/>
      <c r="M227" s="147"/>
      <c r="N227" s="147"/>
      <c r="O227" s="147"/>
      <c r="P227" s="147"/>
      <c r="Q227" s="147"/>
      <c r="R227" s="147"/>
      <c r="S227" s="147"/>
      <c r="T227" s="147"/>
      <c r="U227" s="147"/>
      <c r="V227" s="44" t="str">
        <f t="shared" si="11"/>
        <v>Blank</v>
      </c>
    </row>
    <row r="228" spans="2:22" ht="15.75">
      <c r="B228" s="44">
        <v>0</v>
      </c>
      <c r="C228" s="142" t="str">
        <f>IF(E228="","","Warning")</f>
        <v/>
      </c>
      <c r="D228" s="142"/>
      <c r="E228" s="148" t="str">
        <f>IF(E227="","","If you need more materials than this, your experiment might be too complicated!")</f>
        <v/>
      </c>
      <c r="F228" s="148"/>
      <c r="G228" s="148"/>
      <c r="H228" s="148"/>
      <c r="I228" s="53"/>
      <c r="K228" s="47" t="str">
        <f>IF(L228="","","Step 13")</f>
        <v/>
      </c>
      <c r="L228" s="147"/>
      <c r="M228" s="147"/>
      <c r="N228" s="147"/>
      <c r="O228" s="147"/>
      <c r="P228" s="147"/>
      <c r="Q228" s="147"/>
      <c r="R228" s="147"/>
      <c r="S228" s="147"/>
      <c r="T228" s="147"/>
      <c r="U228" s="147"/>
      <c r="V228" s="44" t="str">
        <f t="shared" si="11"/>
        <v>Blank</v>
      </c>
    </row>
    <row r="229" spans="2:22" ht="15.75">
      <c r="B229" s="44">
        <v>0</v>
      </c>
      <c r="D229" s="43"/>
      <c r="E229" s="148"/>
      <c r="F229" s="148"/>
      <c r="G229" s="148"/>
      <c r="H229" s="148"/>
      <c r="I229" s="53"/>
      <c r="K229" s="47" t="str">
        <f>IF(L229="","","Step 14")</f>
        <v/>
      </c>
      <c r="L229" s="147"/>
      <c r="M229" s="147"/>
      <c r="N229" s="147"/>
      <c r="O229" s="147"/>
      <c r="P229" s="147"/>
      <c r="Q229" s="147"/>
      <c r="R229" s="147"/>
      <c r="S229" s="147"/>
      <c r="T229" s="147"/>
      <c r="U229" s="147"/>
      <c r="V229" s="44" t="str">
        <f t="shared" si="11"/>
        <v>Blank</v>
      </c>
    </row>
    <row r="230" spans="2:22" ht="15.75">
      <c r="B230" s="44">
        <v>0</v>
      </c>
      <c r="D230" s="43"/>
      <c r="E230" s="148"/>
      <c r="F230" s="148"/>
      <c r="G230" s="148"/>
      <c r="H230" s="148"/>
      <c r="I230" s="53"/>
      <c r="K230" s="47" t="str">
        <f>IF(L230="","","Step 15")</f>
        <v/>
      </c>
      <c r="L230" s="147"/>
      <c r="M230" s="147"/>
      <c r="N230" s="147"/>
      <c r="O230" s="147"/>
      <c r="P230" s="147"/>
      <c r="Q230" s="147"/>
      <c r="R230" s="147"/>
      <c r="S230" s="147"/>
      <c r="T230" s="147"/>
      <c r="U230" s="147"/>
      <c r="V230" s="44" t="str">
        <f t="shared" si="11"/>
        <v>Blank</v>
      </c>
    </row>
    <row r="231" spans="2:22" ht="15.75">
      <c r="B231" s="44">
        <v>0</v>
      </c>
      <c r="I231" s="1"/>
      <c r="K231" s="48" t="str">
        <f>IF(L231="","","Warning")</f>
        <v/>
      </c>
      <c r="L231" s="143" t="str">
        <f>IF(L230="","","If you aren't done with your procedure by Step 15, consider consolidating your steps!")</f>
        <v/>
      </c>
      <c r="M231" s="143"/>
      <c r="N231" s="143"/>
      <c r="O231" s="143"/>
      <c r="P231" s="143"/>
      <c r="Q231" s="143"/>
      <c r="R231" s="143"/>
      <c r="S231" s="143"/>
      <c r="T231" s="143"/>
      <c r="U231" s="143"/>
      <c r="V231" s="53"/>
    </row>
    <row r="232" spans="2:22" ht="15.75">
      <c r="B232" s="44">
        <v>0</v>
      </c>
      <c r="I232" s="1"/>
      <c r="K232" s="47"/>
      <c r="L232" s="46"/>
      <c r="M232" s="46"/>
      <c r="N232" s="46"/>
      <c r="O232" s="46"/>
      <c r="P232" s="46"/>
      <c r="Q232" s="46"/>
      <c r="R232" s="46"/>
      <c r="S232" s="46"/>
      <c r="T232" s="46"/>
      <c r="U232" s="46"/>
    </row>
    <row r="233" spans="2:22" ht="21">
      <c r="B233" s="44">
        <v>0</v>
      </c>
      <c r="E233" s="54"/>
      <c r="F233" s="54"/>
      <c r="G233" s="54"/>
      <c r="H233" s="54"/>
      <c r="I233" s="54"/>
      <c r="K233" s="47"/>
      <c r="L233" s="144" t="s">
        <v>60</v>
      </c>
      <c r="M233" s="144"/>
      <c r="N233" s="144"/>
      <c r="O233" s="144"/>
      <c r="P233" s="144"/>
      <c r="Q233" s="42"/>
      <c r="R233" s="56"/>
      <c r="S233" s="49"/>
      <c r="T233" s="56"/>
      <c r="U233" s="49"/>
    </row>
    <row r="234" spans="2:22" ht="21">
      <c r="B234" s="44">
        <v>0</v>
      </c>
      <c r="E234" s="54"/>
      <c r="F234" s="54"/>
      <c r="G234" s="58"/>
      <c r="H234" s="54"/>
      <c r="I234" s="54"/>
      <c r="J234" s="5"/>
      <c r="K234" s="47"/>
      <c r="L234" s="144"/>
      <c r="M234" s="144"/>
      <c r="N234" s="144"/>
      <c r="O234" s="144"/>
      <c r="P234" s="144"/>
      <c r="Q234" s="42"/>
      <c r="R234" s="49"/>
      <c r="S234" s="49"/>
      <c r="T234" s="49"/>
      <c r="U234" s="49"/>
    </row>
    <row r="235" spans="2:22" ht="21">
      <c r="B235" s="44">
        <v>0</v>
      </c>
      <c r="E235" s="54"/>
      <c r="F235" s="54"/>
      <c r="G235" s="54"/>
      <c r="H235" s="54"/>
      <c r="I235" s="54"/>
      <c r="J235" s="5"/>
      <c r="K235" s="47"/>
      <c r="L235" s="144"/>
      <c r="M235" s="144"/>
      <c r="N235" s="144"/>
      <c r="O235" s="144"/>
      <c r="P235" s="144"/>
      <c r="Q235" s="42"/>
      <c r="R235" s="50"/>
      <c r="S235" s="50"/>
      <c r="T235" s="50"/>
      <c r="U235" s="50"/>
    </row>
    <row r="236" spans="2:22" ht="15" customHeight="1">
      <c r="B236" s="44">
        <v>0</v>
      </c>
      <c r="E236" s="54"/>
      <c r="F236" s="54"/>
      <c r="G236" s="54"/>
      <c r="H236" s="54"/>
      <c r="I236" s="54"/>
      <c r="L236" s="144"/>
      <c r="M236" s="144"/>
      <c r="N236" s="144"/>
      <c r="O236" s="144"/>
      <c r="P236" s="144"/>
      <c r="Q236" s="1"/>
      <c r="R236" s="51"/>
      <c r="S236" s="51"/>
      <c r="T236" s="51"/>
      <c r="U236" s="51"/>
    </row>
    <row r="237" spans="2:22">
      <c r="B237" s="44">
        <v>0</v>
      </c>
      <c r="E237" s="5"/>
      <c r="F237" s="5"/>
      <c r="P237" s="5"/>
      <c r="Q237" s="5"/>
      <c r="R237" s="5"/>
      <c r="S237" s="5"/>
      <c r="T237" s="5"/>
      <c r="U237" s="5"/>
    </row>
    <row r="238" spans="2:22">
      <c r="B238" s="44">
        <v>0</v>
      </c>
      <c r="E238" s="5"/>
      <c r="F238" s="5"/>
      <c r="G238" s="5"/>
      <c r="P238" s="5"/>
      <c r="Q238" s="5"/>
      <c r="R238" s="5"/>
      <c r="S238" s="5"/>
      <c r="T238" s="5"/>
      <c r="U238" s="5"/>
    </row>
    <row r="239" spans="2:22" ht="15.75" thickBot="1">
      <c r="B239" s="44">
        <v>0</v>
      </c>
      <c r="E239" s="5"/>
      <c r="F239" s="5"/>
      <c r="G239" s="5"/>
      <c r="H239" s="5"/>
      <c r="P239" s="5"/>
      <c r="Q239" s="5"/>
      <c r="R239" s="5"/>
      <c r="S239" s="5"/>
      <c r="T239" s="5"/>
      <c r="U239" s="5"/>
    </row>
    <row r="240" spans="2:22" ht="15" customHeight="1">
      <c r="B240" s="44">
        <v>0</v>
      </c>
      <c r="E240" s="145" t="s">
        <v>14</v>
      </c>
      <c r="F240" s="145"/>
      <c r="G240" s="145"/>
      <c r="H240" s="145"/>
      <c r="I240" s="145"/>
      <c r="J240" s="145"/>
      <c r="K240" s="145"/>
      <c r="L240" s="145"/>
      <c r="M240" s="30"/>
      <c r="P240" s="5"/>
      <c r="Q240" s="129" t="s">
        <v>31</v>
      </c>
      <c r="R240" s="104"/>
      <c r="S240" s="104"/>
      <c r="T240" s="105"/>
      <c r="U240" s="5"/>
    </row>
    <row r="241" spans="2:21" ht="15" customHeight="1">
      <c r="B241" s="44">
        <v>0</v>
      </c>
      <c r="E241" s="145"/>
      <c r="F241" s="145"/>
      <c r="G241" s="145"/>
      <c r="H241" s="145"/>
      <c r="I241" s="145"/>
      <c r="J241" s="145"/>
      <c r="K241" s="145"/>
      <c r="L241" s="145"/>
      <c r="M241" s="30"/>
      <c r="N241" s="5"/>
      <c r="O241" s="5"/>
      <c r="P241" s="5"/>
      <c r="Q241" s="130"/>
      <c r="R241" s="106"/>
      <c r="S241" s="106"/>
      <c r="T241" s="107"/>
      <c r="U241" s="5"/>
    </row>
    <row r="242" spans="2:21" ht="15" customHeight="1">
      <c r="B242" s="44">
        <v>0</v>
      </c>
      <c r="E242" s="145"/>
      <c r="F242" s="145"/>
      <c r="G242" s="145"/>
      <c r="H242" s="145"/>
      <c r="I242" s="145"/>
      <c r="J242" s="145"/>
      <c r="K242" s="145"/>
      <c r="L242" s="145"/>
      <c r="M242" s="30"/>
      <c r="N242" s="5"/>
      <c r="O242" s="5"/>
      <c r="P242" s="5"/>
      <c r="Q242" s="130"/>
      <c r="R242" s="106"/>
      <c r="S242" s="106"/>
      <c r="T242" s="107"/>
      <c r="U242" s="5"/>
    </row>
    <row r="243" spans="2:21" ht="15.75" customHeight="1" thickBot="1">
      <c r="B243" s="44">
        <v>0</v>
      </c>
      <c r="E243" s="145"/>
      <c r="F243" s="145"/>
      <c r="G243" s="145"/>
      <c r="H243" s="145"/>
      <c r="I243" s="145"/>
      <c r="J243" s="145"/>
      <c r="K243" s="145"/>
      <c r="L243" s="145"/>
      <c r="M243" s="30"/>
      <c r="N243" s="5"/>
      <c r="O243" s="5"/>
      <c r="P243" s="5"/>
      <c r="Q243" s="131"/>
      <c r="R243" s="108"/>
      <c r="S243" s="108"/>
      <c r="T243" s="109"/>
      <c r="U243" s="5"/>
    </row>
    <row r="244" spans="2:21">
      <c r="B244" s="44">
        <v>0</v>
      </c>
      <c r="E244" s="5"/>
      <c r="F244" s="5"/>
      <c r="G244" s="5"/>
      <c r="H244" s="5"/>
      <c r="I244" s="5"/>
      <c r="J244" s="5"/>
      <c r="K244" s="5"/>
      <c r="L244" s="5"/>
      <c r="M244" s="5"/>
      <c r="N244" s="5"/>
      <c r="O244" s="5"/>
      <c r="P244" s="5"/>
      <c r="Q244" s="5"/>
      <c r="R244" s="5"/>
      <c r="S244" s="5"/>
      <c r="T244" s="5"/>
      <c r="U244" s="5"/>
    </row>
    <row r="245" spans="2:21">
      <c r="B245" s="44">
        <v>0</v>
      </c>
      <c r="E245" s="5"/>
      <c r="G245" s="5"/>
      <c r="H245" s="5"/>
      <c r="I245" s="5"/>
      <c r="J245" s="5"/>
      <c r="K245" s="5"/>
      <c r="L245" s="5"/>
      <c r="M245" s="5"/>
      <c r="N245" s="5"/>
      <c r="O245" s="5"/>
      <c r="P245" s="5"/>
      <c r="Q245" s="5"/>
      <c r="R245" s="5"/>
      <c r="S245" s="5"/>
      <c r="T245" s="5"/>
      <c r="U245" s="5"/>
    </row>
    <row r="246" spans="2:21">
      <c r="B246" s="44">
        <v>0</v>
      </c>
      <c r="E246" s="5"/>
      <c r="F246" s="5"/>
      <c r="G246" s="5"/>
      <c r="H246" s="5"/>
      <c r="I246" s="5"/>
      <c r="J246" s="5"/>
      <c r="K246" s="5"/>
      <c r="L246" s="5"/>
      <c r="M246" s="5"/>
      <c r="N246" s="5"/>
      <c r="O246" s="5"/>
      <c r="P246" s="5"/>
      <c r="Q246" s="5"/>
      <c r="R246" s="5"/>
      <c r="S246" s="5"/>
      <c r="T246" s="5"/>
      <c r="U246" s="5"/>
    </row>
    <row r="247" spans="2:21">
      <c r="B247" s="44">
        <v>0</v>
      </c>
      <c r="E247" s="5"/>
      <c r="F247" s="5"/>
      <c r="G247" s="5"/>
      <c r="H247" s="5"/>
      <c r="I247" s="5"/>
      <c r="J247" s="5"/>
      <c r="K247" s="5"/>
      <c r="L247" s="5"/>
      <c r="M247" s="5"/>
      <c r="N247" s="5"/>
      <c r="O247" s="5"/>
      <c r="P247" s="5"/>
      <c r="Q247" s="5"/>
      <c r="R247" s="5"/>
      <c r="S247" s="5"/>
      <c r="T247" s="5"/>
      <c r="U247" s="5"/>
    </row>
    <row r="248" spans="2:21">
      <c r="B248" s="44">
        <v>0</v>
      </c>
      <c r="E248" s="5"/>
      <c r="F248" s="5"/>
      <c r="G248" s="5"/>
      <c r="H248" s="5"/>
      <c r="I248" s="5"/>
      <c r="J248" s="5"/>
      <c r="K248" s="5"/>
      <c r="L248" s="5"/>
      <c r="M248" s="5"/>
      <c r="O248" s="5"/>
      <c r="P248" s="5"/>
      <c r="Q248" s="5"/>
      <c r="R248" s="5"/>
      <c r="S248" s="5"/>
      <c r="T248" s="5"/>
      <c r="U248" s="5"/>
    </row>
    <row r="249" spans="2:21">
      <c r="B249" s="44">
        <v>0</v>
      </c>
      <c r="E249" s="5"/>
      <c r="F249" s="5"/>
      <c r="G249" s="5"/>
      <c r="H249" s="5"/>
      <c r="I249" s="5"/>
      <c r="J249" s="5"/>
      <c r="K249" s="5"/>
      <c r="L249" s="5"/>
      <c r="M249" s="5"/>
      <c r="O249" s="5"/>
      <c r="P249" s="5"/>
      <c r="Q249" s="5"/>
      <c r="R249" s="5"/>
      <c r="S249" s="5"/>
      <c r="T249" s="5"/>
      <c r="U249" s="5"/>
    </row>
    <row r="250" spans="2:21">
      <c r="B250" s="44">
        <v>0</v>
      </c>
      <c r="E250" s="5"/>
      <c r="F250" s="5"/>
      <c r="G250" s="5"/>
      <c r="H250" s="5"/>
      <c r="I250" s="5"/>
      <c r="J250" s="5"/>
      <c r="K250" s="5"/>
      <c r="L250" s="5"/>
      <c r="M250" s="5"/>
      <c r="N250" s="5"/>
      <c r="O250" s="5"/>
      <c r="P250" s="5"/>
      <c r="Q250" s="5"/>
      <c r="R250" s="5"/>
      <c r="S250" s="5"/>
      <c r="T250" s="5"/>
      <c r="U250" s="5"/>
    </row>
    <row r="251" spans="2:21">
      <c r="E251" s="5"/>
      <c r="F251" s="5"/>
      <c r="G251" s="5"/>
      <c r="H251" s="5"/>
      <c r="I251" s="5"/>
      <c r="J251" s="5"/>
      <c r="K251" s="5"/>
      <c r="L251" s="5"/>
      <c r="M251" s="5"/>
      <c r="N251" s="5"/>
      <c r="O251" s="5"/>
      <c r="P251" s="5"/>
      <c r="Q251" s="5"/>
      <c r="R251" s="5"/>
      <c r="S251" s="5"/>
      <c r="T251" s="5"/>
      <c r="U251" s="5"/>
    </row>
    <row r="252" spans="2:21">
      <c r="E252" s="5"/>
      <c r="F252" s="5"/>
      <c r="G252" s="5"/>
      <c r="H252" s="5"/>
      <c r="I252" s="5"/>
      <c r="J252" s="5"/>
      <c r="K252" s="5"/>
      <c r="L252" s="5"/>
      <c r="M252" s="5"/>
      <c r="N252" s="5"/>
      <c r="O252" s="5"/>
      <c r="P252" s="5"/>
      <c r="Q252" s="5"/>
      <c r="R252" s="5"/>
      <c r="S252" s="5"/>
      <c r="T252" s="5"/>
      <c r="U252" s="5"/>
    </row>
    <row r="253" spans="2:21">
      <c r="E253" s="5"/>
      <c r="F253" s="5"/>
      <c r="G253" s="5"/>
      <c r="H253" s="5"/>
      <c r="I253" s="5"/>
      <c r="J253" s="5"/>
      <c r="K253" s="5"/>
      <c r="L253" s="5"/>
      <c r="M253" s="5"/>
      <c r="N253" s="5"/>
      <c r="O253" s="5"/>
      <c r="P253" s="5"/>
      <c r="Q253" s="5"/>
      <c r="R253" s="5"/>
      <c r="S253" s="5"/>
      <c r="T253" s="5"/>
      <c r="U253" s="5"/>
    </row>
    <row r="254" spans="2:21">
      <c r="E254" s="5"/>
      <c r="F254" s="5"/>
      <c r="G254" s="5"/>
      <c r="H254" s="5"/>
      <c r="I254" s="5"/>
      <c r="J254" s="5"/>
      <c r="K254" s="5"/>
      <c r="L254" s="5"/>
      <c r="M254" s="5"/>
      <c r="N254" s="5"/>
      <c r="O254" s="5"/>
      <c r="P254" s="5"/>
      <c r="Q254" s="5"/>
      <c r="R254" s="5"/>
      <c r="S254" s="5"/>
      <c r="T254" s="5"/>
      <c r="U254" s="5"/>
    </row>
    <row r="255" spans="2:21">
      <c r="E255" s="5"/>
      <c r="F255" s="5"/>
      <c r="G255" s="5"/>
      <c r="H255" s="5"/>
      <c r="I255" s="5"/>
      <c r="J255" s="5"/>
      <c r="K255" s="5"/>
      <c r="L255" s="5"/>
      <c r="M255" s="5"/>
      <c r="N255" s="5"/>
      <c r="O255" s="5"/>
      <c r="P255" s="5"/>
      <c r="Q255" s="5"/>
      <c r="R255" s="5"/>
      <c r="S255" s="5"/>
      <c r="T255" s="5"/>
      <c r="U255" s="5"/>
    </row>
    <row r="256" spans="2:21">
      <c r="E256" s="5"/>
      <c r="F256" s="5"/>
      <c r="G256" s="5"/>
      <c r="H256" s="5"/>
      <c r="I256" s="5"/>
      <c r="J256" s="5"/>
      <c r="K256" s="5"/>
      <c r="L256" s="5"/>
      <c r="M256" s="5"/>
      <c r="N256" s="5"/>
      <c r="O256" s="5"/>
      <c r="P256" s="5"/>
      <c r="Q256" s="5"/>
      <c r="R256" s="5"/>
      <c r="S256" s="5"/>
      <c r="T256" s="5"/>
      <c r="U256" s="5"/>
    </row>
    <row r="257" spans="5:21">
      <c r="E257" s="5"/>
      <c r="F257" s="5"/>
      <c r="G257" s="5"/>
      <c r="H257" s="5"/>
      <c r="I257" s="5"/>
      <c r="J257" s="5"/>
      <c r="K257" s="5"/>
      <c r="L257" s="5"/>
      <c r="M257" s="5"/>
      <c r="N257" s="5"/>
      <c r="O257" s="5"/>
      <c r="P257" s="5"/>
      <c r="Q257" s="5"/>
      <c r="R257" s="5"/>
      <c r="S257" s="5"/>
      <c r="T257" s="5"/>
      <c r="U257" s="5"/>
    </row>
    <row r="258" spans="5:21">
      <c r="E258" s="5"/>
      <c r="F258" s="5"/>
      <c r="G258" s="5"/>
      <c r="H258" s="5"/>
      <c r="I258" s="5"/>
      <c r="J258" s="5"/>
      <c r="K258" s="5"/>
      <c r="L258" s="5"/>
      <c r="M258" s="5"/>
      <c r="N258" s="5"/>
      <c r="O258" s="5"/>
      <c r="P258" s="5"/>
      <c r="Q258" s="5"/>
      <c r="R258" s="5"/>
      <c r="S258" s="5"/>
      <c r="T258" s="5"/>
      <c r="U258" s="5"/>
    </row>
    <row r="259" spans="5:21">
      <c r="E259" s="5"/>
      <c r="F259" s="5"/>
      <c r="G259" s="5"/>
      <c r="H259" s="5"/>
      <c r="I259" s="5"/>
      <c r="J259" s="5"/>
      <c r="K259" s="5"/>
      <c r="L259" s="5"/>
      <c r="M259" s="5"/>
      <c r="N259" s="5"/>
      <c r="O259" s="5"/>
      <c r="P259" s="5"/>
      <c r="Q259" s="5"/>
      <c r="R259" s="5"/>
      <c r="S259" s="5"/>
      <c r="T259" s="5"/>
      <c r="U259" s="5"/>
    </row>
    <row r="260" spans="5:21">
      <c r="E260" s="5"/>
      <c r="F260" s="5"/>
      <c r="G260" s="5"/>
      <c r="H260" s="5"/>
      <c r="I260" s="5"/>
      <c r="J260" s="5"/>
      <c r="K260" s="5"/>
      <c r="L260" s="5"/>
      <c r="M260" s="5"/>
      <c r="N260" s="5"/>
      <c r="O260" s="5"/>
      <c r="P260" s="5"/>
      <c r="Q260" s="5"/>
      <c r="R260" s="5"/>
      <c r="S260" s="5"/>
      <c r="T260" s="5"/>
      <c r="U260" s="5"/>
    </row>
    <row r="261" spans="5:21">
      <c r="E261" s="5"/>
      <c r="F261" s="5"/>
      <c r="G261" s="5"/>
      <c r="H261" s="5"/>
      <c r="I261" s="5"/>
      <c r="J261" s="5"/>
      <c r="K261" s="5"/>
      <c r="L261" s="5"/>
      <c r="M261" s="5"/>
      <c r="N261" s="5"/>
      <c r="O261" s="5"/>
      <c r="P261" s="5"/>
      <c r="Q261" s="5"/>
      <c r="R261" s="5"/>
      <c r="S261" s="5"/>
      <c r="T261" s="5"/>
      <c r="U261" s="5"/>
    </row>
    <row r="262" spans="5:21">
      <c r="E262" s="5"/>
      <c r="F262" s="5"/>
      <c r="G262" s="5"/>
      <c r="H262" s="5"/>
      <c r="I262" s="5"/>
      <c r="J262" s="5"/>
      <c r="K262" s="5"/>
      <c r="L262" s="5"/>
      <c r="M262" s="5"/>
      <c r="N262" s="5"/>
      <c r="O262" s="5"/>
      <c r="P262" s="5"/>
      <c r="Q262" s="5"/>
      <c r="R262" s="5"/>
      <c r="S262" s="5"/>
      <c r="T262" s="5"/>
      <c r="U262" s="5"/>
    </row>
    <row r="263" spans="5:21">
      <c r="E263" s="5"/>
      <c r="F263" s="5"/>
      <c r="G263" s="5"/>
      <c r="H263" s="5"/>
      <c r="I263" s="5"/>
      <c r="J263" s="5"/>
      <c r="K263" s="5"/>
      <c r="L263" s="5"/>
      <c r="M263" s="5"/>
      <c r="N263" s="5"/>
      <c r="O263" s="5"/>
      <c r="P263" s="5"/>
      <c r="Q263" s="5"/>
      <c r="R263" s="5"/>
      <c r="S263" s="5"/>
      <c r="T263" s="5"/>
      <c r="U263" s="5"/>
    </row>
    <row r="264" spans="5:21">
      <c r="E264" s="5"/>
      <c r="F264" s="5"/>
      <c r="G264" s="5"/>
      <c r="H264" s="5"/>
      <c r="I264" s="5"/>
      <c r="J264" s="5"/>
      <c r="K264" s="5"/>
      <c r="L264" s="5"/>
      <c r="M264" s="5"/>
      <c r="N264" s="5"/>
      <c r="O264" s="5"/>
      <c r="P264" s="5"/>
      <c r="Q264" s="5"/>
      <c r="R264" s="5"/>
      <c r="S264" s="5"/>
      <c r="T264" s="5"/>
      <c r="U264" s="5"/>
    </row>
    <row r="265" spans="5:21">
      <c r="E265" s="5"/>
      <c r="F265" s="5"/>
      <c r="G265" s="5"/>
      <c r="H265" s="5"/>
      <c r="I265" s="5"/>
      <c r="J265" s="5"/>
      <c r="K265" s="5"/>
      <c r="L265" s="5"/>
      <c r="M265" s="5"/>
      <c r="N265" s="5"/>
      <c r="O265" s="5"/>
      <c r="P265" s="5"/>
      <c r="Q265" s="5"/>
      <c r="R265" s="5"/>
      <c r="S265" s="5"/>
      <c r="T265" s="5"/>
      <c r="U265" s="5"/>
    </row>
    <row r="266" spans="5:21">
      <c r="E266" s="5"/>
      <c r="F266" s="5"/>
      <c r="G266" s="5"/>
      <c r="H266" s="5"/>
      <c r="I266" s="5"/>
      <c r="J266" s="5"/>
      <c r="K266" s="5"/>
      <c r="L266" s="5"/>
      <c r="M266" s="5"/>
      <c r="N266" s="5"/>
      <c r="O266" s="5"/>
      <c r="P266" s="5"/>
      <c r="Q266" s="5"/>
      <c r="R266" s="5"/>
      <c r="S266" s="5"/>
      <c r="T266" s="5"/>
      <c r="U266" s="5"/>
    </row>
    <row r="267" spans="5:21">
      <c r="E267" s="5"/>
      <c r="F267" s="5"/>
      <c r="G267" s="5"/>
      <c r="H267" s="5"/>
      <c r="I267" s="5"/>
      <c r="J267" s="5"/>
      <c r="K267" s="5"/>
      <c r="L267" s="5"/>
      <c r="M267" s="5"/>
      <c r="N267" s="5"/>
      <c r="O267" s="5"/>
      <c r="P267" s="5"/>
      <c r="Q267" s="5"/>
      <c r="R267" s="5"/>
      <c r="S267" s="5"/>
      <c r="T267" s="5"/>
      <c r="U267" s="5"/>
    </row>
    <row r="268" spans="5:21">
      <c r="E268" s="5"/>
      <c r="F268" s="5"/>
      <c r="G268" s="5"/>
      <c r="H268" s="5"/>
      <c r="I268" s="5"/>
      <c r="J268" s="5"/>
      <c r="K268" s="5"/>
      <c r="L268" s="5"/>
      <c r="M268" s="5"/>
      <c r="N268" s="5"/>
      <c r="O268" s="5"/>
      <c r="P268" s="5"/>
      <c r="Q268" s="5"/>
      <c r="R268" s="5"/>
      <c r="S268" s="5"/>
      <c r="T268" s="5"/>
      <c r="U268" s="5"/>
    </row>
    <row r="269" spans="5:21">
      <c r="E269" s="5"/>
      <c r="F269" s="5"/>
      <c r="G269" s="5"/>
      <c r="H269" s="5"/>
      <c r="I269" s="5"/>
      <c r="J269" s="5"/>
      <c r="K269" s="5"/>
      <c r="L269" s="5"/>
      <c r="M269" s="5"/>
      <c r="N269" s="5"/>
      <c r="O269" s="5"/>
      <c r="P269" s="5"/>
      <c r="Q269" s="5"/>
      <c r="R269" s="5"/>
      <c r="S269" s="5"/>
      <c r="T269" s="5"/>
      <c r="U269" s="5"/>
    </row>
    <row r="270" spans="5:21">
      <c r="E270" s="5"/>
      <c r="F270" s="5"/>
      <c r="G270" s="5"/>
      <c r="H270" s="5"/>
      <c r="I270" s="5"/>
      <c r="J270" s="5"/>
      <c r="K270" s="5"/>
      <c r="L270" s="5"/>
      <c r="M270" s="5"/>
      <c r="N270" s="5"/>
      <c r="O270" s="5"/>
      <c r="P270" s="5"/>
      <c r="Q270" s="5"/>
      <c r="R270" s="5"/>
      <c r="S270" s="5"/>
      <c r="T270" s="5"/>
      <c r="U270" s="5"/>
    </row>
    <row r="271" spans="5:21">
      <c r="E271" s="5"/>
      <c r="F271" s="5"/>
      <c r="G271" s="5"/>
      <c r="H271" s="5"/>
      <c r="I271" s="5"/>
      <c r="J271" s="5"/>
      <c r="K271" s="5"/>
      <c r="L271" s="5"/>
      <c r="M271" s="5"/>
      <c r="N271" s="5"/>
      <c r="O271" s="5"/>
      <c r="P271" s="5"/>
      <c r="Q271" s="5"/>
      <c r="R271" s="5"/>
      <c r="S271" s="5"/>
      <c r="T271" s="5"/>
      <c r="U271" s="5"/>
    </row>
    <row r="272" spans="5:21">
      <c r="F272" s="5"/>
      <c r="G272" s="5"/>
      <c r="H272" s="5"/>
      <c r="I272" s="5"/>
      <c r="J272" s="5"/>
      <c r="K272" s="5"/>
      <c r="L272" s="5"/>
      <c r="M272" s="5"/>
      <c r="N272" s="5"/>
      <c r="O272" s="5"/>
      <c r="P272" s="5"/>
      <c r="Q272" s="5"/>
      <c r="R272" s="5"/>
      <c r="S272" s="5"/>
      <c r="T272" s="5"/>
      <c r="U272" s="5"/>
    </row>
  </sheetData>
  <sheetProtection sheet="1" objects="1" scenarios="1" selectLockedCells="1"/>
  <mergeCells count="159">
    <mergeCell ref="E30:U32"/>
    <mergeCell ref="J36:M38"/>
    <mergeCell ref="N36:Q38"/>
    <mergeCell ref="E40:K41"/>
    <mergeCell ref="O40:U41"/>
    <mergeCell ref="E6:Q10"/>
    <mergeCell ref="T20:U21"/>
    <mergeCell ref="T27:U28"/>
    <mergeCell ref="P22:R23"/>
    <mergeCell ref="Q24:Q26"/>
    <mergeCell ref="S29:V29"/>
    <mergeCell ref="J61:M63"/>
    <mergeCell ref="J65:M66"/>
    <mergeCell ref="E61:H69"/>
    <mergeCell ref="O61:U65"/>
    <mergeCell ref="E42:K55"/>
    <mergeCell ref="O42:U55"/>
    <mergeCell ref="E56:H58"/>
    <mergeCell ref="I56:J58"/>
    <mergeCell ref="O56:R58"/>
    <mergeCell ref="S56:T58"/>
    <mergeCell ref="O66:U68"/>
    <mergeCell ref="E78:H78"/>
    <mergeCell ref="E79:H79"/>
    <mergeCell ref="E80:H80"/>
    <mergeCell ref="E81:H81"/>
    <mergeCell ref="E82:H84"/>
    <mergeCell ref="E70:H70"/>
    <mergeCell ref="E71:H71"/>
    <mergeCell ref="E72:H72"/>
    <mergeCell ref="E73:H73"/>
    <mergeCell ref="E74:H74"/>
    <mergeCell ref="E75:H75"/>
    <mergeCell ref="E76:H76"/>
    <mergeCell ref="E77:H77"/>
    <mergeCell ref="L84:U84"/>
    <mergeCell ref="L85:U85"/>
    <mergeCell ref="L70:U70"/>
    <mergeCell ref="L71:U71"/>
    <mergeCell ref="L72:U72"/>
    <mergeCell ref="L73:U73"/>
    <mergeCell ref="L74:U74"/>
    <mergeCell ref="L75:U75"/>
    <mergeCell ref="L80:U80"/>
    <mergeCell ref="L81:U81"/>
    <mergeCell ref="L82:U82"/>
    <mergeCell ref="L83:U83"/>
    <mergeCell ref="L76:U76"/>
    <mergeCell ref="L77:U77"/>
    <mergeCell ref="L78:U78"/>
    <mergeCell ref="L79:U79"/>
    <mergeCell ref="Q97:Q99"/>
    <mergeCell ref="T100:U101"/>
    <mergeCell ref="E103:U105"/>
    <mergeCell ref="J109:M111"/>
    <mergeCell ref="N109:Q111"/>
    <mergeCell ref="E113:K114"/>
    <mergeCell ref="O113:U114"/>
    <mergeCell ref="L87:P90"/>
    <mergeCell ref="T93:U94"/>
    <mergeCell ref="P95:R96"/>
    <mergeCell ref="S102:V102"/>
    <mergeCell ref="E134:H142"/>
    <mergeCell ref="J134:M136"/>
    <mergeCell ref="O134:U138"/>
    <mergeCell ref="J138:M139"/>
    <mergeCell ref="O139:U141"/>
    <mergeCell ref="E143:H143"/>
    <mergeCell ref="L143:U143"/>
    <mergeCell ref="E115:K128"/>
    <mergeCell ref="O115:U128"/>
    <mergeCell ref="E129:H131"/>
    <mergeCell ref="I129:J131"/>
    <mergeCell ref="O129:R131"/>
    <mergeCell ref="S129:T131"/>
    <mergeCell ref="E147:H147"/>
    <mergeCell ref="L147:U147"/>
    <mergeCell ref="E148:H148"/>
    <mergeCell ref="L148:U148"/>
    <mergeCell ref="E149:H149"/>
    <mergeCell ref="L149:U149"/>
    <mergeCell ref="E144:H144"/>
    <mergeCell ref="L144:U144"/>
    <mergeCell ref="E145:H145"/>
    <mergeCell ref="L145:U145"/>
    <mergeCell ref="E146:H146"/>
    <mergeCell ref="L146:U146"/>
    <mergeCell ref="E153:H153"/>
    <mergeCell ref="L153:U153"/>
    <mergeCell ref="E154:H154"/>
    <mergeCell ref="L154:U154"/>
    <mergeCell ref="E155:H157"/>
    <mergeCell ref="L155:U155"/>
    <mergeCell ref="L156:U156"/>
    <mergeCell ref="L157:U157"/>
    <mergeCell ref="E150:H150"/>
    <mergeCell ref="L150:U150"/>
    <mergeCell ref="E151:H151"/>
    <mergeCell ref="L151:U151"/>
    <mergeCell ref="E152:H152"/>
    <mergeCell ref="L152:U152"/>
    <mergeCell ref="T173:U174"/>
    <mergeCell ref="E176:U178"/>
    <mergeCell ref="J182:M184"/>
    <mergeCell ref="N182:Q184"/>
    <mergeCell ref="E186:K187"/>
    <mergeCell ref="O186:U187"/>
    <mergeCell ref="L158:U158"/>
    <mergeCell ref="T166:U167"/>
    <mergeCell ref="P168:R169"/>
    <mergeCell ref="Q170:Q172"/>
    <mergeCell ref="L160:P164"/>
    <mergeCell ref="S175:V175"/>
    <mergeCell ref="E207:H215"/>
    <mergeCell ref="J207:M209"/>
    <mergeCell ref="O207:U211"/>
    <mergeCell ref="J211:M212"/>
    <mergeCell ref="O212:U214"/>
    <mergeCell ref="E216:H216"/>
    <mergeCell ref="L216:U216"/>
    <mergeCell ref="E188:K201"/>
    <mergeCell ref="O188:U201"/>
    <mergeCell ref="E202:H204"/>
    <mergeCell ref="I202:J204"/>
    <mergeCell ref="O202:R204"/>
    <mergeCell ref="S202:T204"/>
    <mergeCell ref="L221:U221"/>
    <mergeCell ref="E222:H222"/>
    <mergeCell ref="L222:U222"/>
    <mergeCell ref="E217:H217"/>
    <mergeCell ref="L217:U217"/>
    <mergeCell ref="E218:H218"/>
    <mergeCell ref="L218:U218"/>
    <mergeCell ref="E219:H219"/>
    <mergeCell ref="L219:U219"/>
    <mergeCell ref="C155:D155"/>
    <mergeCell ref="C82:D82"/>
    <mergeCell ref="C228:D228"/>
    <mergeCell ref="L231:U231"/>
    <mergeCell ref="L233:P236"/>
    <mergeCell ref="Q240:T243"/>
    <mergeCell ref="E240:L243"/>
    <mergeCell ref="E226:H226"/>
    <mergeCell ref="L226:U226"/>
    <mergeCell ref="E227:H227"/>
    <mergeCell ref="L227:U227"/>
    <mergeCell ref="E228:H230"/>
    <mergeCell ref="L228:U228"/>
    <mergeCell ref="L229:U229"/>
    <mergeCell ref="L230:U230"/>
    <mergeCell ref="E223:H223"/>
    <mergeCell ref="L223:U223"/>
    <mergeCell ref="E224:H224"/>
    <mergeCell ref="L224:U224"/>
    <mergeCell ref="E225:H225"/>
    <mergeCell ref="L225:U225"/>
    <mergeCell ref="E220:H220"/>
    <mergeCell ref="L220:U220"/>
    <mergeCell ref="E221:H221"/>
  </mergeCells>
  <conditionalFormatting sqref="L70:U70">
    <cfRule type="expression" dxfId="179" priority="293">
      <formula>$V$70="blank"</formula>
    </cfRule>
    <cfRule type="expression" dxfId="178" priority="294">
      <formula>$V$70="prep"</formula>
    </cfRule>
  </conditionalFormatting>
  <conditionalFormatting sqref="L71:U71">
    <cfRule type="expression" dxfId="177" priority="291">
      <formula>$V$71="prep"</formula>
    </cfRule>
    <cfRule type="expression" dxfId="176" priority="292">
      <formula>$V$70="prep"</formula>
    </cfRule>
  </conditionalFormatting>
  <conditionalFormatting sqref="L72:U72">
    <cfRule type="expression" dxfId="175" priority="289">
      <formula>$V$72="prep"</formula>
    </cfRule>
    <cfRule type="expression" dxfId="174" priority="290">
      <formula>$V$71="prep"</formula>
    </cfRule>
  </conditionalFormatting>
  <conditionalFormatting sqref="L73:U73">
    <cfRule type="expression" dxfId="173" priority="287">
      <formula>$V$73="prep"</formula>
    </cfRule>
    <cfRule type="expression" dxfId="172" priority="288">
      <formula>$K$72="step 3"</formula>
    </cfRule>
  </conditionalFormatting>
  <conditionalFormatting sqref="L74:U74">
    <cfRule type="expression" dxfId="171" priority="285">
      <formula>$V$74="prep"</formula>
    </cfRule>
    <cfRule type="expression" dxfId="170" priority="286">
      <formula>$K$73="step 4"</formula>
    </cfRule>
  </conditionalFormatting>
  <conditionalFormatting sqref="L75:U75">
    <cfRule type="expression" dxfId="169" priority="283">
      <formula>$V$75="prep"</formula>
    </cfRule>
    <cfRule type="expression" dxfId="168" priority="284">
      <formula>$K$74="step 5"</formula>
    </cfRule>
  </conditionalFormatting>
  <conditionalFormatting sqref="L76:U76">
    <cfRule type="expression" dxfId="167" priority="281">
      <formula>$V$76="prep"</formula>
    </cfRule>
    <cfRule type="expression" dxfId="166" priority="282">
      <formula>$K$75="step 6"</formula>
    </cfRule>
  </conditionalFormatting>
  <conditionalFormatting sqref="L77:U77">
    <cfRule type="expression" dxfId="165" priority="279">
      <formula>$V$77="prep"</formula>
    </cfRule>
    <cfRule type="expression" dxfId="164" priority="280">
      <formula>$K$76="step 7"</formula>
    </cfRule>
  </conditionalFormatting>
  <conditionalFormatting sqref="L78:U78">
    <cfRule type="expression" dxfId="163" priority="277">
      <formula>$V$78="prep"</formula>
    </cfRule>
    <cfRule type="expression" dxfId="162" priority="278">
      <formula>$K$77="step 8"</formula>
    </cfRule>
  </conditionalFormatting>
  <conditionalFormatting sqref="L79:U79">
    <cfRule type="expression" dxfId="161" priority="275">
      <formula>$V$79="prep"</formula>
    </cfRule>
    <cfRule type="expression" dxfId="160" priority="276">
      <formula>$K$78="step 9"</formula>
    </cfRule>
  </conditionalFormatting>
  <conditionalFormatting sqref="L80:U80">
    <cfRule type="expression" dxfId="159" priority="273">
      <formula>$V$80="prep"</formula>
    </cfRule>
    <cfRule type="expression" dxfId="158" priority="274">
      <formula>$K$79="step 10"</formula>
    </cfRule>
  </conditionalFormatting>
  <conditionalFormatting sqref="L81:U81">
    <cfRule type="expression" dxfId="157" priority="271">
      <formula>$V$81="prep"</formula>
    </cfRule>
    <cfRule type="expression" dxfId="156" priority="272">
      <formula>$K$80="step 11"</formula>
    </cfRule>
  </conditionalFormatting>
  <conditionalFormatting sqref="L82:U82">
    <cfRule type="expression" dxfId="155" priority="269">
      <formula>$V$82="prep"</formula>
    </cfRule>
    <cfRule type="expression" dxfId="154" priority="270">
      <formula>$K$81="step 12"</formula>
    </cfRule>
  </conditionalFormatting>
  <conditionalFormatting sqref="L83:U83">
    <cfRule type="expression" dxfId="153" priority="267">
      <formula>$V$83="prep"</formula>
    </cfRule>
    <cfRule type="expression" dxfId="152" priority="268">
      <formula>$K$82="step 13"</formula>
    </cfRule>
  </conditionalFormatting>
  <conditionalFormatting sqref="L84:U84">
    <cfRule type="expression" dxfId="151" priority="266">
      <formula>$K$83="step 14"</formula>
    </cfRule>
  </conditionalFormatting>
  <conditionalFormatting sqref="E70:H70">
    <cfRule type="expression" dxfId="150" priority="262">
      <formula>$I$70="prep"</formula>
    </cfRule>
    <cfRule type="expression" dxfId="149" priority="263">
      <formula>$I$70="blank"</formula>
    </cfRule>
  </conditionalFormatting>
  <conditionalFormatting sqref="E71:H71">
    <cfRule type="expression" dxfId="148" priority="260">
      <formula>$I$71="prep"</formula>
    </cfRule>
    <cfRule type="expression" dxfId="147" priority="261">
      <formula>$I$70="prep"</formula>
    </cfRule>
  </conditionalFormatting>
  <conditionalFormatting sqref="E72:H72">
    <cfRule type="expression" dxfId="146" priority="258">
      <formula>$I$72="prep"</formula>
    </cfRule>
    <cfRule type="expression" dxfId="145" priority="259">
      <formula>$C$71="2"</formula>
    </cfRule>
  </conditionalFormatting>
  <conditionalFormatting sqref="E73:H73">
    <cfRule type="expression" dxfId="144" priority="256">
      <formula>$I$73="prep"</formula>
    </cfRule>
    <cfRule type="expression" dxfId="143" priority="257">
      <formula>$C$72="2"</formula>
    </cfRule>
  </conditionalFormatting>
  <conditionalFormatting sqref="E74:H74">
    <cfRule type="expression" dxfId="142" priority="254">
      <formula>$I$74="prep"</formula>
    </cfRule>
    <cfRule type="expression" dxfId="141" priority="255">
      <formula>$C$73="2"</formula>
    </cfRule>
  </conditionalFormatting>
  <conditionalFormatting sqref="E75:H75">
    <cfRule type="expression" dxfId="140" priority="252">
      <formula>$I$75="prep"</formula>
    </cfRule>
    <cfRule type="expression" dxfId="139" priority="253">
      <formula>$C$74="2"</formula>
    </cfRule>
  </conditionalFormatting>
  <conditionalFormatting sqref="E76:H76">
    <cfRule type="expression" dxfId="138" priority="250">
      <formula>$I$76="prep"</formula>
    </cfRule>
    <cfRule type="expression" dxfId="137" priority="251">
      <formula>$C$75="2"</formula>
    </cfRule>
  </conditionalFormatting>
  <conditionalFormatting sqref="E77:H77">
    <cfRule type="expression" dxfId="136" priority="248">
      <formula>$I$77="prep"</formula>
    </cfRule>
    <cfRule type="expression" dxfId="135" priority="249">
      <formula>$C$76="2"</formula>
    </cfRule>
  </conditionalFormatting>
  <conditionalFormatting sqref="E78:H78">
    <cfRule type="expression" dxfId="134" priority="246">
      <formula>$I$78="prep"</formula>
    </cfRule>
    <cfRule type="expression" dxfId="133" priority="247">
      <formula>$C$77="2"</formula>
    </cfRule>
  </conditionalFormatting>
  <conditionalFormatting sqref="E79:H79">
    <cfRule type="expression" dxfId="132" priority="244">
      <formula>$I$79="prep"</formula>
    </cfRule>
    <cfRule type="expression" dxfId="131" priority="245">
      <formula>$C$78="2"</formula>
    </cfRule>
  </conditionalFormatting>
  <conditionalFormatting sqref="E80:H80">
    <cfRule type="expression" dxfId="130" priority="242">
      <formula>$I$80="prep"</formula>
    </cfRule>
    <cfRule type="expression" dxfId="129" priority="243">
      <formula>$C$79="2"</formula>
    </cfRule>
  </conditionalFormatting>
  <conditionalFormatting sqref="E81:H81">
    <cfRule type="expression" dxfId="128" priority="241">
      <formula>$C$80="2"</formula>
    </cfRule>
  </conditionalFormatting>
  <conditionalFormatting sqref="L143:U143">
    <cfRule type="expression" dxfId="127" priority="135">
      <formula>$V$143="prep"</formula>
    </cfRule>
    <cfRule type="expression" dxfId="126" priority="136">
      <formula>$V$143="blank"</formula>
    </cfRule>
  </conditionalFormatting>
  <conditionalFormatting sqref="L144:U144">
    <cfRule type="expression" dxfId="125" priority="133">
      <formula>$V$144="prep"</formula>
    </cfRule>
    <cfRule type="expression" dxfId="124" priority="134">
      <formula>$K$143="step 1"</formula>
    </cfRule>
  </conditionalFormatting>
  <conditionalFormatting sqref="L145:U145">
    <cfRule type="expression" dxfId="123" priority="107">
      <formula>$V$145="prep"</formula>
    </cfRule>
    <cfRule type="expression" dxfId="122" priority="119">
      <formula>$K$144="step 2"</formula>
    </cfRule>
  </conditionalFormatting>
  <conditionalFormatting sqref="L146:U146">
    <cfRule type="expression" dxfId="121" priority="118">
      <formula>$V$146="prep"</formula>
    </cfRule>
    <cfRule type="expression" dxfId="120" priority="131">
      <formula>$K$145="step 3"</formula>
    </cfRule>
  </conditionalFormatting>
  <conditionalFormatting sqref="L147:U147">
    <cfRule type="expression" dxfId="119" priority="117">
      <formula>$V$147="prep"</formula>
    </cfRule>
    <cfRule type="expression" dxfId="118" priority="130">
      <formula>$K$146="step 4"</formula>
    </cfRule>
  </conditionalFormatting>
  <conditionalFormatting sqref="L148:U148">
    <cfRule type="expression" dxfId="117" priority="116">
      <formula>$V$148="prep"</formula>
    </cfRule>
    <cfRule type="expression" dxfId="116" priority="129">
      <formula>$K$147="step 5"</formula>
    </cfRule>
  </conditionalFormatting>
  <conditionalFormatting sqref="L149:U149">
    <cfRule type="expression" dxfId="115" priority="115">
      <formula>$V$149="prep"</formula>
    </cfRule>
    <cfRule type="expression" dxfId="114" priority="128">
      <formula>$K$148="step 6"</formula>
    </cfRule>
  </conditionalFormatting>
  <conditionalFormatting sqref="L150:U150">
    <cfRule type="expression" dxfId="113" priority="114">
      <formula>$V$150="prep"</formula>
    </cfRule>
    <cfRule type="expression" dxfId="112" priority="127">
      <formula>$K$149="step 7"</formula>
    </cfRule>
  </conditionalFormatting>
  <conditionalFormatting sqref="L151:U151">
    <cfRule type="expression" dxfId="111" priority="113">
      <formula>$V$151="prep"</formula>
    </cfRule>
    <cfRule type="expression" dxfId="110" priority="126">
      <formula>$K$150="step 8"</formula>
    </cfRule>
  </conditionalFormatting>
  <conditionalFormatting sqref="L152:U152">
    <cfRule type="expression" dxfId="109" priority="112">
      <formula>$V$152="prep"</formula>
    </cfRule>
    <cfRule type="expression" dxfId="108" priority="125">
      <formula>$K$151="step 9"</formula>
    </cfRule>
  </conditionalFormatting>
  <conditionalFormatting sqref="L153:U153">
    <cfRule type="expression" dxfId="107" priority="111">
      <formula>$V$153="prep"</formula>
    </cfRule>
    <cfRule type="expression" dxfId="106" priority="124">
      <formula>$K$152="step 10"</formula>
    </cfRule>
  </conditionalFormatting>
  <conditionalFormatting sqref="L154:U154">
    <cfRule type="expression" dxfId="105" priority="110">
      <formula>$V$154="prep"</formula>
    </cfRule>
    <cfRule type="expression" dxfId="104" priority="123">
      <formula>$K$153="step 11"</formula>
    </cfRule>
  </conditionalFormatting>
  <conditionalFormatting sqref="L155:U155">
    <cfRule type="expression" dxfId="103" priority="109">
      <formula>$V$155="prep"</formula>
    </cfRule>
    <cfRule type="expression" dxfId="102" priority="122">
      <formula>$K$154="step 12"</formula>
    </cfRule>
  </conditionalFormatting>
  <conditionalFormatting sqref="L156:U156">
    <cfRule type="expression" dxfId="101" priority="108">
      <formula>$V$156="prep"</formula>
    </cfRule>
    <cfRule type="expression" dxfId="100" priority="121">
      <formula>$K$155="step 13"</formula>
    </cfRule>
  </conditionalFormatting>
  <conditionalFormatting sqref="L157:U157">
    <cfRule type="expression" dxfId="99" priority="120">
      <formula>$K$156="step 14"</formula>
    </cfRule>
  </conditionalFormatting>
  <conditionalFormatting sqref="E143:H143">
    <cfRule type="expression" dxfId="98" priority="105">
      <formula>$I$143="prep"</formula>
    </cfRule>
    <cfRule type="expression" dxfId="97" priority="106">
      <formula>$I$143="blank"</formula>
    </cfRule>
  </conditionalFormatting>
  <conditionalFormatting sqref="E144:H144">
    <cfRule type="expression" dxfId="96" priority="92">
      <formula>$I$144="prep"</formula>
    </cfRule>
    <cfRule type="expression" dxfId="95" priority="103">
      <formula>$I$144="prep"</formula>
    </cfRule>
    <cfRule type="expression" dxfId="94" priority="104">
      <formula>$D$143="&gt;"</formula>
    </cfRule>
  </conditionalFormatting>
  <conditionalFormatting sqref="E145:H145">
    <cfRule type="expression" dxfId="93" priority="91">
      <formula>$I$145="prep"</formula>
    </cfRule>
    <cfRule type="expression" dxfId="92" priority="102">
      <formula>$D$144="&gt;"</formula>
    </cfRule>
  </conditionalFormatting>
  <conditionalFormatting sqref="E146:H146">
    <cfRule type="expression" dxfId="91" priority="90">
      <formula>$I$146="prep"</formula>
    </cfRule>
    <cfRule type="expression" dxfId="90" priority="101">
      <formula>$D$145="&gt;"</formula>
    </cfRule>
  </conditionalFormatting>
  <conditionalFormatting sqref="E147:H147">
    <cfRule type="expression" dxfId="89" priority="89">
      <formula>$I$147="prep"</formula>
    </cfRule>
    <cfRule type="expression" dxfId="88" priority="100">
      <formula>$D$146="&gt;"</formula>
    </cfRule>
  </conditionalFormatting>
  <conditionalFormatting sqref="E148:H148">
    <cfRule type="expression" dxfId="87" priority="88">
      <formula>$I$148="prep"</formula>
    </cfRule>
    <cfRule type="expression" dxfId="86" priority="99">
      <formula>$D$147="&gt;"</formula>
    </cfRule>
  </conditionalFormatting>
  <conditionalFormatting sqref="E149:H149">
    <cfRule type="expression" dxfId="85" priority="87">
      <formula>$I$149="prep"</formula>
    </cfRule>
    <cfRule type="expression" dxfId="84" priority="98">
      <formula>$D$148="&gt;"</formula>
    </cfRule>
  </conditionalFormatting>
  <conditionalFormatting sqref="E150:H150">
    <cfRule type="expression" dxfId="83" priority="86">
      <formula>$I$150="prep"</formula>
    </cfRule>
    <cfRule type="expression" dxfId="82" priority="97">
      <formula>$D$149="&gt;"</formula>
    </cfRule>
  </conditionalFormatting>
  <conditionalFormatting sqref="E151:H151">
    <cfRule type="expression" dxfId="81" priority="85">
      <formula>$I$151="prep"</formula>
    </cfRule>
    <cfRule type="expression" dxfId="80" priority="96">
      <formula>$D$150="&gt;"</formula>
    </cfRule>
  </conditionalFormatting>
  <conditionalFormatting sqref="E152:H152">
    <cfRule type="expression" dxfId="79" priority="84">
      <formula>$I$152="prep"</formula>
    </cfRule>
    <cfRule type="expression" dxfId="78" priority="95">
      <formula>$D$151="&gt;"</formula>
    </cfRule>
  </conditionalFormatting>
  <conditionalFormatting sqref="E153:H153">
    <cfRule type="expression" dxfId="77" priority="83">
      <formula>$I$153="prep"</formula>
    </cfRule>
    <cfRule type="expression" dxfId="76" priority="94">
      <formula>$D$152="&gt;"</formula>
    </cfRule>
  </conditionalFormatting>
  <conditionalFormatting sqref="E154:H154">
    <cfRule type="expression" dxfId="75" priority="93">
      <formula>$D$153="&gt;"</formula>
    </cfRule>
  </conditionalFormatting>
  <conditionalFormatting sqref="L216:U216">
    <cfRule type="expression" dxfId="74" priority="29">
      <formula>$V$216="prep"</formula>
    </cfRule>
    <cfRule type="expression" dxfId="73" priority="30">
      <formula>$V$216="blank"</formula>
    </cfRule>
    <cfRule type="expression" dxfId="72" priority="81">
      <formula>$V$216="black"</formula>
    </cfRule>
    <cfRule type="expression" dxfId="71" priority="82">
      <formula>$V$216="prep"</formula>
    </cfRule>
  </conditionalFormatting>
  <conditionalFormatting sqref="L217:U217">
    <cfRule type="expression" dxfId="70" priority="79">
      <formula>$V$217="prep"</formula>
    </cfRule>
    <cfRule type="expression" dxfId="69" priority="80">
      <formula>$K$216="step 1"</formula>
    </cfRule>
  </conditionalFormatting>
  <conditionalFormatting sqref="L218:U218">
    <cfRule type="expression" dxfId="68" priority="77">
      <formula>$V$218="prep"</formula>
    </cfRule>
    <cfRule type="expression" dxfId="67" priority="78">
      <formula>$K$217="step 2"</formula>
    </cfRule>
  </conditionalFormatting>
  <conditionalFormatting sqref="L219:U219">
    <cfRule type="expression" dxfId="66" priority="64">
      <formula>$V$219="prep"</formula>
    </cfRule>
    <cfRule type="expression" dxfId="65" priority="76">
      <formula>$K$218="step 3"</formula>
    </cfRule>
  </conditionalFormatting>
  <conditionalFormatting sqref="L220:U220">
    <cfRule type="expression" dxfId="64" priority="63">
      <formula>$V$220="prep"</formula>
    </cfRule>
    <cfRule type="expression" dxfId="63" priority="75">
      <formula>$K$219="step 4"</formula>
    </cfRule>
  </conditionalFormatting>
  <conditionalFormatting sqref="L221:U221">
    <cfRule type="expression" dxfId="62" priority="62">
      <formula>$V$221="prep"</formula>
    </cfRule>
    <cfRule type="expression" dxfId="61" priority="74">
      <formula>$K$220="step 5"</formula>
    </cfRule>
  </conditionalFormatting>
  <conditionalFormatting sqref="L222:U222">
    <cfRule type="expression" dxfId="60" priority="61">
      <formula>$V$222="prep"</formula>
    </cfRule>
    <cfRule type="expression" dxfId="59" priority="73">
      <formula>$K$221="step 6"</formula>
    </cfRule>
  </conditionalFormatting>
  <conditionalFormatting sqref="L223:U223">
    <cfRule type="expression" dxfId="58" priority="60">
      <formula>$V$223="prep"</formula>
    </cfRule>
    <cfRule type="expression" dxfId="57" priority="72">
      <formula>$K$222="step 7"</formula>
    </cfRule>
  </conditionalFormatting>
  <conditionalFormatting sqref="L224:U224">
    <cfRule type="expression" dxfId="56" priority="59">
      <formula>$V$224="prep"</formula>
    </cfRule>
    <cfRule type="expression" dxfId="55" priority="71">
      <formula>$K$223="step 8"</formula>
    </cfRule>
  </conditionalFormatting>
  <conditionalFormatting sqref="L225:U225">
    <cfRule type="expression" dxfId="54" priority="58">
      <formula>$V$225="prep"</formula>
    </cfRule>
    <cfRule type="expression" dxfId="53" priority="70">
      <formula>$K$224="step 9"</formula>
    </cfRule>
  </conditionalFormatting>
  <conditionalFormatting sqref="L226:U226">
    <cfRule type="expression" dxfId="52" priority="57">
      <formula>$V$226="prep"</formula>
    </cfRule>
    <cfRule type="expression" dxfId="51" priority="69">
      <formula>$K$225="step 10"</formula>
    </cfRule>
  </conditionalFormatting>
  <conditionalFormatting sqref="L227:U227">
    <cfRule type="expression" dxfId="50" priority="56">
      <formula>$V$227="prep"</formula>
    </cfRule>
    <cfRule type="expression" dxfId="49" priority="68">
      <formula>$K$226="step 11"</formula>
    </cfRule>
  </conditionalFormatting>
  <conditionalFormatting sqref="L228:U228">
    <cfRule type="expression" dxfId="48" priority="55">
      <formula>$V$228="prep"</formula>
    </cfRule>
    <cfRule type="expression" dxfId="47" priority="67">
      <formula>$K$227="step 12"</formula>
    </cfRule>
  </conditionalFormatting>
  <conditionalFormatting sqref="L229:U229">
    <cfRule type="expression" dxfId="46" priority="54">
      <formula>$V$229="prep"</formula>
    </cfRule>
    <cfRule type="expression" dxfId="45" priority="66">
      <formula>$K$228="step 13"</formula>
    </cfRule>
  </conditionalFormatting>
  <conditionalFormatting sqref="L230:U230">
    <cfRule type="expression" dxfId="44" priority="65">
      <formula>$K$229="step 14"</formula>
    </cfRule>
  </conditionalFormatting>
  <conditionalFormatting sqref="E216:H216">
    <cfRule type="expression" dxfId="43" priority="52">
      <formula>$I$216="prep"</formula>
    </cfRule>
    <cfRule type="expression" dxfId="42" priority="53">
      <formula>$I$216="blank"</formula>
    </cfRule>
  </conditionalFormatting>
  <conditionalFormatting sqref="E217:H217">
    <cfRule type="expression" dxfId="41" priority="40">
      <formula>$I$217="prep"</formula>
    </cfRule>
    <cfRule type="expression" dxfId="40" priority="51">
      <formula>$D$216="&gt;"</formula>
    </cfRule>
  </conditionalFormatting>
  <conditionalFormatting sqref="E218:H218">
    <cfRule type="expression" dxfId="39" priority="39">
      <formula>$I$218="prep"</formula>
    </cfRule>
    <cfRule type="expression" dxfId="38" priority="50">
      <formula>$D$217="&gt;"</formula>
    </cfRule>
  </conditionalFormatting>
  <conditionalFormatting sqref="E219:H219">
    <cfRule type="expression" dxfId="37" priority="38">
      <formula>$I$219="prep"</formula>
    </cfRule>
    <cfRule type="expression" dxfId="36" priority="49">
      <formula>$D$218="&gt;"</formula>
    </cfRule>
  </conditionalFormatting>
  <conditionalFormatting sqref="E220:H220">
    <cfRule type="expression" dxfId="35" priority="37">
      <formula>$I$220="prep"</formula>
    </cfRule>
    <cfRule type="expression" dxfId="34" priority="48">
      <formula>$D$219="&gt;"</formula>
    </cfRule>
  </conditionalFormatting>
  <conditionalFormatting sqref="E221:H221">
    <cfRule type="expression" dxfId="33" priority="36">
      <formula>$I$221="prep"</formula>
    </cfRule>
    <cfRule type="expression" dxfId="32" priority="47">
      <formula>$D$220="&gt;"</formula>
    </cfRule>
  </conditionalFormatting>
  <conditionalFormatting sqref="E222:H222">
    <cfRule type="expression" dxfId="31" priority="35">
      <formula>$I$222="prep"</formula>
    </cfRule>
    <cfRule type="expression" dxfId="30" priority="46">
      <formula>$D$221="&gt;"</formula>
    </cfRule>
  </conditionalFormatting>
  <conditionalFormatting sqref="E223:H223">
    <cfRule type="expression" dxfId="29" priority="34">
      <formula>$I$223="prep"</formula>
    </cfRule>
    <cfRule type="expression" dxfId="28" priority="45">
      <formula>$D$222="&gt;"</formula>
    </cfRule>
  </conditionalFormatting>
  <conditionalFormatting sqref="E224:H224">
    <cfRule type="expression" dxfId="27" priority="33">
      <formula>$I$224="prep"</formula>
    </cfRule>
    <cfRule type="expression" dxfId="26" priority="44">
      <formula>$D$223="&gt;"</formula>
    </cfRule>
  </conditionalFormatting>
  <conditionalFormatting sqref="E225:H225">
    <cfRule type="expression" dxfId="25" priority="32">
      <formula>$I$225="prep"</formula>
    </cfRule>
    <cfRule type="expression" dxfId="24" priority="43">
      <formula>$D$224="&gt;"</formula>
    </cfRule>
  </conditionalFormatting>
  <conditionalFormatting sqref="E226:H226">
    <cfRule type="expression" dxfId="23" priority="31">
      <formula>$I$226="prep"</formula>
    </cfRule>
    <cfRule type="expression" dxfId="22" priority="42">
      <formula>$D$225="&gt;"</formula>
    </cfRule>
  </conditionalFormatting>
  <conditionalFormatting sqref="E227:H227">
    <cfRule type="expression" dxfId="21" priority="41">
      <formula>$D$226="&gt;"</formula>
    </cfRule>
  </conditionalFormatting>
  <conditionalFormatting sqref="S175:V175">
    <cfRule type="expression" dxfId="20" priority="18">
      <formula>$S$174="Error"</formula>
    </cfRule>
    <cfRule type="expression" dxfId="19" priority="17">
      <formula>$T$173=""</formula>
    </cfRule>
    <cfRule type="expression" dxfId="18" priority="14">
      <formula>$S$174="Okay"</formula>
    </cfRule>
  </conditionalFormatting>
  <conditionalFormatting sqref="S102:V102">
    <cfRule type="expression" dxfId="17" priority="15">
      <formula>$T$100=""</formula>
    </cfRule>
    <cfRule type="expression" dxfId="16" priority="16">
      <formula>$S$101="Error"</formula>
    </cfRule>
    <cfRule type="expression" dxfId="15" priority="13">
      <formula>$S$101="okay"</formula>
    </cfRule>
  </conditionalFormatting>
  <conditionalFormatting sqref="S29:V29">
    <cfRule type="expression" dxfId="14" priority="11">
      <formula>$T$27=""</formula>
    </cfRule>
    <cfRule type="expression" dxfId="13" priority="12">
      <formula>$S$28="Error"</formula>
    </cfRule>
    <cfRule type="expression" dxfId="12" priority="10">
      <formula>$S$28="okay"</formula>
    </cfRule>
  </conditionalFormatting>
  <conditionalFormatting sqref="Q24:Q26">
    <cfRule type="expression" dxfId="11" priority="9">
      <formula>$T$27=""</formula>
    </cfRule>
    <cfRule type="expression" dxfId="10" priority="6">
      <formula>$T$100=""</formula>
    </cfRule>
    <cfRule type="expression" dxfId="9" priority="5">
      <formula>$T$173=""</formula>
    </cfRule>
  </conditionalFormatting>
  <conditionalFormatting sqref="Q97:Q99">
    <cfRule type="expression" dxfId="8" priority="8">
      <formula>$T$100=""</formula>
    </cfRule>
    <cfRule type="expression" dxfId="7" priority="4">
      <formula>$T$27=""</formula>
    </cfRule>
    <cfRule type="expression" dxfId="6" priority="3">
      <formula>$T$173=""</formula>
    </cfRule>
  </conditionalFormatting>
  <conditionalFormatting sqref="Q170:Q172">
    <cfRule type="expression" dxfId="5" priority="7">
      <formula>$T$173=""</formula>
    </cfRule>
    <cfRule type="expression" dxfId="4" priority="2">
      <formula>$T$27=""</formula>
    </cfRule>
    <cfRule type="expression" dxfId="3" priority="1">
      <formula>$T$100=""</formula>
    </cfRule>
  </conditionalFormatting>
  <dataValidations count="1">
    <dataValidation type="list" showInputMessage="1" showErrorMessage="1" sqref="J65:M66 J138:M139 J211:M212">
      <formula1>$T$22:$T$24</formula1>
    </dataValidation>
  </dataValidations>
  <pageMargins left="0.7" right="0.7" top="0.75" bottom="0.75" header="0.3" footer="0.3"/>
  <pageSetup paperSize="0" orientation="portrait" horizontalDpi="0" verticalDpi="0" copies="0"/>
  <drawing r:id="rId1"/>
  <legacyDrawing r:id="rId2"/>
  <oleObjects>
    <oleObject progId="Acrobat Document" shapeId="5122" r:id="rId3"/>
    <oleObject progId="Acrobat Document" shapeId="5123" r:id="rId4"/>
    <oleObject progId="Acrobat Document" shapeId="5124" r:id="rId5"/>
  </oleObjects>
</worksheet>
</file>

<file path=xl/worksheets/sheet5.xml><?xml version="1.0" encoding="utf-8"?>
<worksheet xmlns="http://schemas.openxmlformats.org/spreadsheetml/2006/main" xmlns:r="http://schemas.openxmlformats.org/officeDocument/2006/relationships">
  <sheetPr codeName="Sheet5"/>
  <dimension ref="A1:U206"/>
  <sheetViews>
    <sheetView showGridLines="0" showRowColHeaders="0" zoomScaleNormal="100" workbookViewId="0">
      <pane xSplit="21" topLeftCell="V1" activePane="topRight" state="frozen"/>
      <selection pane="topRight"/>
    </sheetView>
  </sheetViews>
  <sheetFormatPr defaultRowHeight="15"/>
  <cols>
    <col min="1" max="1" width="0.140625" style="59" customWidth="1"/>
    <col min="2" max="2" width="0.140625" style="5" customWidth="1"/>
    <col min="3" max="16384" width="9.140625" style="5"/>
  </cols>
  <sheetData>
    <row r="1" spans="2:20">
      <c r="B1" s="66">
        <v>0</v>
      </c>
    </row>
    <row r="2" spans="2:20">
      <c r="B2" s="66">
        <v>0</v>
      </c>
    </row>
    <row r="3" spans="2:20">
      <c r="B3" s="66">
        <v>0</v>
      </c>
    </row>
    <row r="4" spans="2:20">
      <c r="B4" s="66">
        <v>0</v>
      </c>
      <c r="O4" s="57"/>
    </row>
    <row r="5" spans="2:20">
      <c r="B5" s="66">
        <v>0</v>
      </c>
    </row>
    <row r="6" spans="2:20">
      <c r="B6" s="66">
        <v>0</v>
      </c>
    </row>
    <row r="7" spans="2:20" ht="15.75" thickBot="1">
      <c r="B7" s="66">
        <v>0</v>
      </c>
    </row>
    <row r="8" spans="2:20">
      <c r="B8" s="66">
        <v>0</v>
      </c>
      <c r="O8" s="193"/>
      <c r="P8" s="194"/>
      <c r="Q8" s="195"/>
    </row>
    <row r="9" spans="2:20" ht="15.75" thickBot="1">
      <c r="B9" s="66">
        <v>0</v>
      </c>
      <c r="O9" s="196"/>
      <c r="P9" s="197"/>
      <c r="Q9" s="198"/>
    </row>
    <row r="10" spans="2:20">
      <c r="B10" s="66">
        <v>0</v>
      </c>
      <c r="T10" s="57"/>
    </row>
    <row r="11" spans="2:20" ht="15.75" thickBot="1">
      <c r="B11" s="66">
        <v>0</v>
      </c>
    </row>
    <row r="12" spans="2:20">
      <c r="B12" s="66">
        <v>0</v>
      </c>
      <c r="O12" s="193"/>
      <c r="P12" s="194"/>
      <c r="Q12" s="195"/>
    </row>
    <row r="13" spans="2:20" ht="15.75" customHeight="1" thickBot="1">
      <c r="B13" s="66">
        <v>0</v>
      </c>
      <c r="D13" s="144" t="s">
        <v>15</v>
      </c>
      <c r="E13" s="144"/>
      <c r="F13" s="144"/>
      <c r="G13" s="144"/>
      <c r="H13" s="144"/>
      <c r="I13" s="144"/>
      <c r="J13" s="144"/>
      <c r="K13" s="144"/>
      <c r="L13" s="144"/>
      <c r="O13" s="196"/>
      <c r="P13" s="197"/>
      <c r="Q13" s="198"/>
    </row>
    <row r="14" spans="2:20">
      <c r="B14" s="66">
        <v>0</v>
      </c>
      <c r="D14" s="144"/>
      <c r="E14" s="144"/>
      <c r="F14" s="144"/>
      <c r="G14" s="144"/>
      <c r="H14" s="144"/>
      <c r="I14" s="144"/>
      <c r="J14" s="144"/>
      <c r="K14" s="144"/>
      <c r="L14" s="144"/>
    </row>
    <row r="15" spans="2:20">
      <c r="B15" s="66">
        <v>0</v>
      </c>
      <c r="D15" s="144"/>
      <c r="E15" s="144"/>
      <c r="F15" s="144"/>
      <c r="G15" s="144"/>
      <c r="H15" s="144"/>
      <c r="I15" s="144"/>
      <c r="J15" s="144"/>
      <c r="K15" s="144"/>
      <c r="L15" s="144"/>
    </row>
    <row r="16" spans="2:20" ht="15" customHeight="1">
      <c r="B16" s="66">
        <v>0</v>
      </c>
      <c r="D16" s="144"/>
      <c r="E16" s="144"/>
      <c r="F16" s="144"/>
      <c r="G16" s="144"/>
      <c r="H16" s="144"/>
      <c r="I16" s="144"/>
      <c r="J16" s="144"/>
      <c r="K16" s="144"/>
      <c r="L16" s="144"/>
    </row>
    <row r="17" spans="2:21">
      <c r="B17" s="66">
        <v>0</v>
      </c>
      <c r="D17" s="144"/>
      <c r="E17" s="144"/>
      <c r="F17" s="144"/>
      <c r="G17" s="144"/>
      <c r="H17" s="144"/>
      <c r="I17" s="144"/>
      <c r="J17" s="144"/>
      <c r="K17" s="144"/>
      <c r="L17" s="144"/>
      <c r="Q17" s="57"/>
    </row>
    <row r="18" spans="2:21" ht="15.75" customHeight="1">
      <c r="B18" s="66">
        <v>0</v>
      </c>
      <c r="D18" s="144"/>
      <c r="E18" s="144"/>
      <c r="F18" s="144"/>
      <c r="G18" s="144"/>
      <c r="H18" s="144"/>
      <c r="I18" s="144"/>
      <c r="J18" s="144"/>
      <c r="K18" s="144"/>
      <c r="L18" s="144"/>
    </row>
    <row r="19" spans="2:21" ht="15" customHeight="1">
      <c r="B19" s="66">
        <v>0</v>
      </c>
      <c r="D19" s="144"/>
      <c r="E19" s="144"/>
      <c r="F19" s="144"/>
      <c r="G19" s="144"/>
      <c r="H19" s="144"/>
      <c r="I19" s="144"/>
      <c r="J19" s="144"/>
      <c r="K19" s="144"/>
      <c r="L19" s="144"/>
    </row>
    <row r="20" spans="2:21" ht="15.75" thickBot="1">
      <c r="B20" s="66">
        <v>0</v>
      </c>
      <c r="C20" s="73"/>
      <c r="D20" s="181" t="s">
        <v>54</v>
      </c>
      <c r="E20" s="181"/>
      <c r="F20" s="181"/>
      <c r="G20" s="60"/>
      <c r="H20" s="60"/>
      <c r="I20" s="60"/>
      <c r="J20" s="60"/>
      <c r="K20" s="60"/>
      <c r="L20" s="60"/>
    </row>
    <row r="21" spans="2:21" ht="16.5" customHeight="1">
      <c r="B21" s="66">
        <v>0</v>
      </c>
      <c r="C21" s="73"/>
      <c r="D21" s="60"/>
      <c r="E21" s="60"/>
      <c r="F21" s="60"/>
      <c r="G21" s="60"/>
      <c r="H21" s="60"/>
      <c r="I21" s="60"/>
      <c r="J21" s="60"/>
      <c r="K21" s="60"/>
      <c r="L21" s="61"/>
      <c r="M21" s="183" t="s">
        <v>43</v>
      </c>
      <c r="N21" s="184"/>
      <c r="O21" s="184"/>
      <c r="P21" s="184"/>
      <c r="Q21" s="184"/>
      <c r="R21" s="184"/>
      <c r="S21" s="184"/>
      <c r="T21" s="184"/>
      <c r="U21" s="185"/>
    </row>
    <row r="22" spans="2:21">
      <c r="B22" s="66">
        <v>0</v>
      </c>
      <c r="C22" s="73"/>
      <c r="D22" s="60"/>
      <c r="E22" s="60"/>
      <c r="F22" s="60"/>
      <c r="G22" s="60"/>
      <c r="H22" s="60"/>
      <c r="I22" s="60"/>
      <c r="J22" s="60"/>
      <c r="K22" s="60"/>
      <c r="L22" s="61"/>
      <c r="M22" s="186"/>
      <c r="N22" s="187"/>
      <c r="O22" s="187"/>
      <c r="P22" s="187"/>
      <c r="Q22" s="187"/>
      <c r="R22" s="187"/>
      <c r="S22" s="187"/>
      <c r="T22" s="187"/>
      <c r="U22" s="188"/>
    </row>
    <row r="23" spans="2:21" ht="15" customHeight="1">
      <c r="B23" s="66">
        <v>0</v>
      </c>
      <c r="C23" s="73"/>
      <c r="D23" s="60"/>
      <c r="E23" s="60"/>
      <c r="F23" s="60"/>
      <c r="G23" s="60"/>
      <c r="H23" s="60"/>
      <c r="I23" s="60"/>
      <c r="J23" s="60"/>
      <c r="K23" s="60"/>
      <c r="L23" s="61"/>
      <c r="M23" s="186"/>
      <c r="N23" s="187"/>
      <c r="O23" s="187"/>
      <c r="P23" s="187"/>
      <c r="Q23" s="187"/>
      <c r="R23" s="187"/>
      <c r="S23" s="187"/>
      <c r="T23" s="187"/>
      <c r="U23" s="188"/>
    </row>
    <row r="24" spans="2:21" ht="15" customHeight="1">
      <c r="B24" s="66">
        <v>0</v>
      </c>
      <c r="C24" s="73"/>
      <c r="D24" s="60"/>
      <c r="E24" s="60"/>
      <c r="F24" s="60"/>
      <c r="G24" s="60"/>
      <c r="H24" s="60"/>
      <c r="I24" s="60"/>
      <c r="J24" s="60"/>
      <c r="K24" s="60"/>
      <c r="L24" s="61"/>
      <c r="M24" s="186"/>
      <c r="N24" s="187"/>
      <c r="O24" s="187"/>
      <c r="P24" s="187"/>
      <c r="Q24" s="187"/>
      <c r="R24" s="187"/>
      <c r="S24" s="187"/>
      <c r="T24" s="187"/>
      <c r="U24" s="188"/>
    </row>
    <row r="25" spans="2:21" ht="15.75" customHeight="1">
      <c r="B25" s="66">
        <v>0</v>
      </c>
      <c r="C25" s="73"/>
      <c r="D25" s="60"/>
      <c r="E25" s="60"/>
      <c r="F25" s="60"/>
      <c r="G25" s="60"/>
      <c r="H25" s="60"/>
      <c r="I25" s="60"/>
      <c r="J25" s="60"/>
      <c r="K25" s="60"/>
      <c r="L25" s="61"/>
      <c r="M25" s="186"/>
      <c r="N25" s="187"/>
      <c r="O25" s="187"/>
      <c r="P25" s="187"/>
      <c r="Q25" s="187"/>
      <c r="R25" s="187"/>
      <c r="S25" s="187"/>
      <c r="T25" s="187"/>
      <c r="U25" s="188"/>
    </row>
    <row r="26" spans="2:21" ht="15" customHeight="1">
      <c r="B26" s="66">
        <v>0</v>
      </c>
      <c r="C26" s="73"/>
      <c r="D26" s="60"/>
      <c r="E26" s="60"/>
      <c r="F26" s="60"/>
      <c r="G26" s="60"/>
      <c r="H26" s="60"/>
      <c r="I26" s="60"/>
      <c r="J26" s="60"/>
      <c r="K26" s="60"/>
      <c r="L26" s="61"/>
      <c r="M26" s="186"/>
      <c r="N26" s="187"/>
      <c r="O26" s="187"/>
      <c r="P26" s="187"/>
      <c r="Q26" s="187"/>
      <c r="R26" s="187"/>
      <c r="S26" s="187"/>
      <c r="T26" s="187"/>
      <c r="U26" s="188"/>
    </row>
    <row r="27" spans="2:21" ht="15" customHeight="1">
      <c r="B27" s="66">
        <v>0</v>
      </c>
      <c r="C27" s="73"/>
      <c r="D27" s="60"/>
      <c r="E27" s="60"/>
      <c r="F27" s="59"/>
      <c r="G27" s="60"/>
      <c r="H27" s="60"/>
      <c r="I27" s="60"/>
      <c r="J27" s="60"/>
      <c r="K27" s="60"/>
      <c r="L27" s="61"/>
      <c r="M27" s="186"/>
      <c r="N27" s="187"/>
      <c r="O27" s="187"/>
      <c r="P27" s="187"/>
      <c r="Q27" s="187"/>
      <c r="R27" s="187"/>
      <c r="S27" s="187"/>
      <c r="T27" s="187"/>
      <c r="U27" s="188"/>
    </row>
    <row r="28" spans="2:21" ht="15" customHeight="1">
      <c r="B28" s="66">
        <v>0</v>
      </c>
      <c r="C28" s="73"/>
      <c r="D28" s="60"/>
      <c r="E28" s="60"/>
      <c r="F28" s="60"/>
      <c r="G28" s="60"/>
      <c r="H28" s="60"/>
      <c r="I28" s="60"/>
      <c r="J28" s="60"/>
      <c r="K28" s="60"/>
      <c r="L28" s="61"/>
      <c r="M28" s="186"/>
      <c r="N28" s="187"/>
      <c r="O28" s="187"/>
      <c r="P28" s="187"/>
      <c r="Q28" s="187"/>
      <c r="R28" s="187"/>
      <c r="S28" s="187"/>
      <c r="T28" s="187"/>
      <c r="U28" s="188"/>
    </row>
    <row r="29" spans="2:21" ht="15" customHeight="1">
      <c r="B29" s="66">
        <v>0</v>
      </c>
      <c r="C29" s="73"/>
      <c r="D29" s="60"/>
      <c r="E29" s="60"/>
      <c r="F29" s="60"/>
      <c r="G29" s="60"/>
      <c r="H29" s="60"/>
      <c r="I29" s="60"/>
      <c r="J29" s="60"/>
      <c r="K29" s="60"/>
      <c r="L29" s="61"/>
      <c r="M29" s="186"/>
      <c r="N29" s="187"/>
      <c r="O29" s="187"/>
      <c r="P29" s="187"/>
      <c r="Q29" s="187"/>
      <c r="R29" s="187"/>
      <c r="S29" s="187"/>
      <c r="T29" s="187"/>
      <c r="U29" s="188"/>
    </row>
    <row r="30" spans="2:21" ht="15" customHeight="1">
      <c r="B30" s="66">
        <v>0</v>
      </c>
      <c r="C30" s="73"/>
      <c r="D30" s="60"/>
      <c r="E30" s="60"/>
      <c r="F30" s="60"/>
      <c r="G30" s="60"/>
      <c r="H30" s="60"/>
      <c r="I30" s="60"/>
      <c r="J30" s="60"/>
      <c r="K30" s="60"/>
      <c r="L30" s="61"/>
      <c r="M30" s="186"/>
      <c r="N30" s="187"/>
      <c r="O30" s="187"/>
      <c r="P30" s="187"/>
      <c r="Q30" s="187"/>
      <c r="R30" s="187"/>
      <c r="S30" s="187"/>
      <c r="T30" s="187"/>
      <c r="U30" s="188"/>
    </row>
    <row r="31" spans="2:21" ht="15" customHeight="1">
      <c r="B31" s="66">
        <v>0</v>
      </c>
      <c r="C31" s="73"/>
      <c r="D31" s="60"/>
      <c r="E31" s="60"/>
      <c r="F31" s="60"/>
      <c r="G31" s="60"/>
      <c r="H31" s="60"/>
      <c r="I31" s="60"/>
      <c r="J31" s="60"/>
      <c r="K31" s="60"/>
      <c r="L31" s="61"/>
      <c r="M31" s="186"/>
      <c r="N31" s="187"/>
      <c r="O31" s="187"/>
      <c r="P31" s="187"/>
      <c r="Q31" s="187"/>
      <c r="R31" s="187"/>
      <c r="S31" s="187"/>
      <c r="T31" s="187"/>
      <c r="U31" s="188"/>
    </row>
    <row r="32" spans="2:21" ht="15" customHeight="1">
      <c r="B32" s="66">
        <v>0</v>
      </c>
      <c r="C32" s="73"/>
      <c r="D32" s="60"/>
      <c r="E32" s="60"/>
      <c r="F32" s="60"/>
      <c r="G32" s="60"/>
      <c r="H32" s="60"/>
      <c r="I32" s="60"/>
      <c r="J32" s="60"/>
      <c r="K32" s="60"/>
      <c r="L32" s="61"/>
      <c r="M32" s="186"/>
      <c r="N32" s="187"/>
      <c r="O32" s="187"/>
      <c r="P32" s="187"/>
      <c r="Q32" s="187"/>
      <c r="R32" s="187"/>
      <c r="S32" s="187"/>
      <c r="T32" s="187"/>
      <c r="U32" s="188"/>
    </row>
    <row r="33" spans="2:21" ht="15" customHeight="1">
      <c r="B33" s="66">
        <v>0</v>
      </c>
      <c r="C33" s="73"/>
      <c r="D33" s="60"/>
      <c r="E33" s="60"/>
      <c r="F33" s="60"/>
      <c r="G33" s="60"/>
      <c r="H33" s="60"/>
      <c r="I33" s="60"/>
      <c r="J33" s="60"/>
      <c r="K33" s="60"/>
      <c r="L33" s="61"/>
      <c r="M33" s="186"/>
      <c r="N33" s="187"/>
      <c r="O33" s="187"/>
      <c r="P33" s="187"/>
      <c r="Q33" s="187"/>
      <c r="R33" s="187"/>
      <c r="S33" s="187"/>
      <c r="T33" s="187"/>
      <c r="U33" s="188"/>
    </row>
    <row r="34" spans="2:21" ht="15" customHeight="1">
      <c r="B34" s="66">
        <v>0</v>
      </c>
      <c r="C34" s="73"/>
      <c r="D34" s="60"/>
      <c r="E34" s="60"/>
      <c r="F34" s="60"/>
      <c r="G34" s="60"/>
      <c r="H34" s="60"/>
      <c r="I34" s="60"/>
      <c r="J34" s="60"/>
      <c r="K34" s="60"/>
      <c r="L34" s="61"/>
      <c r="M34" s="186"/>
      <c r="N34" s="187"/>
      <c r="O34" s="187"/>
      <c r="P34" s="187"/>
      <c r="Q34" s="187"/>
      <c r="R34" s="187"/>
      <c r="S34" s="187"/>
      <c r="T34" s="187"/>
      <c r="U34" s="188"/>
    </row>
    <row r="35" spans="2:21" ht="15" customHeight="1">
      <c r="B35" s="66">
        <v>0</v>
      </c>
      <c r="C35" s="73"/>
      <c r="D35" s="60"/>
      <c r="E35" s="60"/>
      <c r="F35" s="60"/>
      <c r="G35" s="60"/>
      <c r="H35" s="60"/>
      <c r="I35" s="60"/>
      <c r="J35" s="60"/>
      <c r="K35" s="60"/>
      <c r="L35" s="61"/>
      <c r="M35" s="186"/>
      <c r="N35" s="187"/>
      <c r="O35" s="187"/>
      <c r="P35" s="187"/>
      <c r="Q35" s="187"/>
      <c r="R35" s="187"/>
      <c r="S35" s="187"/>
      <c r="T35" s="187"/>
      <c r="U35" s="188"/>
    </row>
    <row r="36" spans="2:21" ht="15" customHeight="1">
      <c r="B36" s="66">
        <v>0</v>
      </c>
      <c r="C36" s="73"/>
      <c r="D36" s="60"/>
      <c r="E36" s="60"/>
      <c r="F36" s="60"/>
      <c r="G36" s="60"/>
      <c r="H36" s="60"/>
      <c r="I36" s="60"/>
      <c r="J36" s="60"/>
      <c r="K36" s="60"/>
      <c r="L36" s="61"/>
      <c r="M36" s="186"/>
      <c r="N36" s="187"/>
      <c r="O36" s="187"/>
      <c r="P36" s="187"/>
      <c r="Q36" s="187"/>
      <c r="R36" s="187"/>
      <c r="S36" s="187"/>
      <c r="T36" s="187"/>
      <c r="U36" s="188"/>
    </row>
    <row r="37" spans="2:21" ht="15.75" customHeight="1" thickBot="1">
      <c r="B37" s="66">
        <v>0</v>
      </c>
      <c r="C37" s="73"/>
      <c r="D37" s="60"/>
      <c r="E37" s="60"/>
      <c r="F37" s="60"/>
      <c r="G37" s="60"/>
      <c r="H37" s="60"/>
      <c r="I37" s="60"/>
      <c r="J37" s="60"/>
      <c r="K37" s="60"/>
      <c r="L37" s="61"/>
      <c r="M37" s="189"/>
      <c r="N37" s="190"/>
      <c r="O37" s="190"/>
      <c r="P37" s="190"/>
      <c r="Q37" s="190"/>
      <c r="R37" s="190"/>
      <c r="S37" s="190"/>
      <c r="T37" s="190"/>
      <c r="U37" s="191"/>
    </row>
    <row r="38" spans="2:21">
      <c r="B38" s="66">
        <v>0</v>
      </c>
      <c r="C38" s="73"/>
      <c r="D38" s="60"/>
      <c r="E38" s="60"/>
      <c r="F38" s="60"/>
      <c r="G38" s="60"/>
      <c r="H38" s="60"/>
      <c r="I38" s="60"/>
      <c r="J38" s="60"/>
      <c r="K38" s="60"/>
      <c r="L38" s="60"/>
    </row>
    <row r="39" spans="2:21" ht="15.75" thickBot="1">
      <c r="B39" s="66">
        <v>0</v>
      </c>
      <c r="C39" s="73"/>
      <c r="D39" s="60"/>
      <c r="E39" s="60"/>
      <c r="F39" s="60"/>
      <c r="G39" s="60"/>
      <c r="H39" s="60"/>
      <c r="I39" s="60"/>
      <c r="J39" s="60"/>
      <c r="K39" s="60"/>
      <c r="L39" s="60"/>
    </row>
    <row r="40" spans="2:21">
      <c r="B40" s="66">
        <v>0</v>
      </c>
      <c r="D40" s="192" t="s">
        <v>44</v>
      </c>
      <c r="E40" s="192"/>
      <c r="F40" s="192"/>
      <c r="G40" s="192"/>
      <c r="H40" s="192"/>
      <c r="I40" s="192"/>
      <c r="J40" s="192"/>
      <c r="K40" s="192"/>
      <c r="L40" s="199"/>
      <c r="M40" s="183" t="s">
        <v>46</v>
      </c>
      <c r="N40" s="184"/>
      <c r="O40" s="184"/>
      <c r="P40" s="184"/>
      <c r="Q40" s="184"/>
      <c r="R40" s="184"/>
      <c r="S40" s="184"/>
      <c r="T40" s="184"/>
      <c r="U40" s="185"/>
    </row>
    <row r="41" spans="2:21">
      <c r="B41" s="66">
        <v>0</v>
      </c>
      <c r="D41" s="192"/>
      <c r="E41" s="192"/>
      <c r="F41" s="192"/>
      <c r="G41" s="192"/>
      <c r="H41" s="192"/>
      <c r="I41" s="192"/>
      <c r="J41" s="192"/>
      <c r="K41" s="192"/>
      <c r="L41" s="199"/>
      <c r="M41" s="186"/>
      <c r="N41" s="187"/>
      <c r="O41" s="187"/>
      <c r="P41" s="187"/>
      <c r="Q41" s="187"/>
      <c r="R41" s="187"/>
      <c r="S41" s="187"/>
      <c r="T41" s="187"/>
      <c r="U41" s="188"/>
    </row>
    <row r="42" spans="2:21" ht="15" customHeight="1">
      <c r="B42" s="66">
        <v>0</v>
      </c>
      <c r="C42" s="182" t="s">
        <v>45</v>
      </c>
      <c r="D42" s="179"/>
      <c r="E42" s="179"/>
      <c r="F42" s="179"/>
      <c r="G42" s="179"/>
      <c r="H42" s="179"/>
      <c r="I42" s="179"/>
      <c r="J42" s="179"/>
      <c r="K42" s="179"/>
      <c r="L42" s="180"/>
      <c r="M42" s="186"/>
      <c r="N42" s="187"/>
      <c r="O42" s="187"/>
      <c r="P42" s="187"/>
      <c r="Q42" s="187"/>
      <c r="R42" s="187"/>
      <c r="S42" s="187"/>
      <c r="T42" s="187"/>
      <c r="U42" s="188"/>
    </row>
    <row r="43" spans="2:21" ht="15" customHeight="1">
      <c r="B43" s="66">
        <v>0</v>
      </c>
      <c r="C43" s="182"/>
      <c r="D43" s="179"/>
      <c r="E43" s="179"/>
      <c r="F43" s="179"/>
      <c r="G43" s="179"/>
      <c r="H43" s="179"/>
      <c r="I43" s="179"/>
      <c r="J43" s="179"/>
      <c r="K43" s="179"/>
      <c r="L43" s="180"/>
      <c r="M43" s="186"/>
      <c r="N43" s="187"/>
      <c r="O43" s="187"/>
      <c r="P43" s="187"/>
      <c r="Q43" s="187"/>
      <c r="R43" s="187"/>
      <c r="S43" s="187"/>
      <c r="T43" s="187"/>
      <c r="U43" s="188"/>
    </row>
    <row r="44" spans="2:21" ht="15" customHeight="1">
      <c r="B44" s="66">
        <v>0</v>
      </c>
      <c r="C44" s="182"/>
      <c r="D44" s="179"/>
      <c r="E44" s="179"/>
      <c r="F44" s="179"/>
      <c r="G44" s="179"/>
      <c r="H44" s="179"/>
      <c r="I44" s="179"/>
      <c r="J44" s="179"/>
      <c r="K44" s="179"/>
      <c r="L44" s="180"/>
      <c r="M44" s="186"/>
      <c r="N44" s="187"/>
      <c r="O44" s="187"/>
      <c r="P44" s="187"/>
      <c r="Q44" s="187"/>
      <c r="R44" s="187"/>
      <c r="S44" s="187"/>
      <c r="T44" s="187"/>
      <c r="U44" s="188"/>
    </row>
    <row r="45" spans="2:21" ht="15" customHeight="1">
      <c r="B45" s="66">
        <v>0</v>
      </c>
      <c r="C45" s="182"/>
      <c r="D45" s="179"/>
      <c r="E45" s="179"/>
      <c r="F45" s="179"/>
      <c r="G45" s="179"/>
      <c r="H45" s="179"/>
      <c r="I45" s="179"/>
      <c r="J45" s="179"/>
      <c r="K45" s="179"/>
      <c r="L45" s="180"/>
      <c r="M45" s="186"/>
      <c r="N45" s="187"/>
      <c r="O45" s="187"/>
      <c r="P45" s="187"/>
      <c r="Q45" s="187"/>
      <c r="R45" s="187"/>
      <c r="S45" s="187"/>
      <c r="T45" s="187"/>
      <c r="U45" s="188"/>
    </row>
    <row r="46" spans="2:21" ht="15" customHeight="1">
      <c r="B46" s="66">
        <v>0</v>
      </c>
      <c r="C46" s="182"/>
      <c r="D46" s="179"/>
      <c r="E46" s="179"/>
      <c r="F46" s="179"/>
      <c r="G46" s="179"/>
      <c r="H46" s="179"/>
      <c r="I46" s="179"/>
      <c r="J46" s="179"/>
      <c r="K46" s="179"/>
      <c r="L46" s="180"/>
      <c r="M46" s="186"/>
      <c r="N46" s="187"/>
      <c r="O46" s="187"/>
      <c r="P46" s="187"/>
      <c r="Q46" s="187"/>
      <c r="R46" s="187"/>
      <c r="S46" s="187"/>
      <c r="T46" s="187"/>
      <c r="U46" s="188"/>
    </row>
    <row r="47" spans="2:21" ht="15" customHeight="1">
      <c r="B47" s="66">
        <v>0</v>
      </c>
      <c r="C47" s="182"/>
      <c r="D47" s="179"/>
      <c r="E47" s="179"/>
      <c r="F47" s="179"/>
      <c r="G47" s="179"/>
      <c r="H47" s="179"/>
      <c r="I47" s="179"/>
      <c r="J47" s="179"/>
      <c r="K47" s="179"/>
      <c r="L47" s="180"/>
      <c r="M47" s="186"/>
      <c r="N47" s="187"/>
      <c r="O47" s="187"/>
      <c r="P47" s="187"/>
      <c r="Q47" s="187"/>
      <c r="R47" s="187"/>
      <c r="S47" s="187"/>
      <c r="T47" s="187"/>
      <c r="U47" s="188"/>
    </row>
    <row r="48" spans="2:21" ht="15" customHeight="1">
      <c r="B48" s="66">
        <v>0</v>
      </c>
      <c r="C48" s="182"/>
      <c r="D48" s="192" t="s">
        <v>16</v>
      </c>
      <c r="E48" s="192"/>
      <c r="F48" s="192"/>
      <c r="G48" s="192"/>
      <c r="H48" s="192"/>
      <c r="I48" s="192"/>
      <c r="J48" s="192"/>
      <c r="K48" s="192"/>
      <c r="L48" s="192"/>
      <c r="M48" s="186"/>
      <c r="N48" s="187"/>
      <c r="O48" s="187"/>
      <c r="P48" s="187"/>
      <c r="Q48" s="187"/>
      <c r="R48" s="187"/>
      <c r="S48" s="187"/>
      <c r="T48" s="187"/>
      <c r="U48" s="188"/>
    </row>
    <row r="49" spans="2:21" ht="15" customHeight="1">
      <c r="B49" s="66">
        <v>0</v>
      </c>
      <c r="C49" s="182"/>
      <c r="D49" s="192"/>
      <c r="E49" s="192"/>
      <c r="F49" s="192"/>
      <c r="G49" s="192"/>
      <c r="H49" s="192"/>
      <c r="I49" s="192"/>
      <c r="J49" s="192"/>
      <c r="K49" s="192"/>
      <c r="L49" s="192"/>
      <c r="M49" s="186"/>
      <c r="N49" s="187"/>
      <c r="O49" s="187"/>
      <c r="P49" s="187"/>
      <c r="Q49" s="187"/>
      <c r="R49" s="187"/>
      <c r="S49" s="187"/>
      <c r="T49" s="187"/>
      <c r="U49" s="188"/>
    </row>
    <row r="50" spans="2:21" ht="15" customHeight="1">
      <c r="B50" s="66">
        <v>0</v>
      </c>
      <c r="C50" s="182"/>
      <c r="D50" s="179"/>
      <c r="E50" s="179"/>
      <c r="F50" s="179"/>
      <c r="G50" s="179"/>
      <c r="H50" s="179"/>
      <c r="I50" s="179"/>
      <c r="J50" s="179"/>
      <c r="K50" s="179"/>
      <c r="L50" s="180"/>
      <c r="M50" s="186"/>
      <c r="N50" s="187"/>
      <c r="O50" s="187"/>
      <c r="P50" s="187"/>
      <c r="Q50" s="187"/>
      <c r="R50" s="187"/>
      <c r="S50" s="187"/>
      <c r="T50" s="187"/>
      <c r="U50" s="188"/>
    </row>
    <row r="51" spans="2:21" ht="15" customHeight="1">
      <c r="B51" s="66">
        <v>0</v>
      </c>
      <c r="C51" s="182"/>
      <c r="D51" s="179"/>
      <c r="E51" s="179"/>
      <c r="F51" s="179"/>
      <c r="G51" s="179"/>
      <c r="H51" s="179"/>
      <c r="I51" s="179"/>
      <c r="J51" s="179"/>
      <c r="K51" s="179"/>
      <c r="L51" s="180"/>
      <c r="M51" s="186"/>
      <c r="N51" s="187"/>
      <c r="O51" s="187"/>
      <c r="P51" s="187"/>
      <c r="Q51" s="187"/>
      <c r="R51" s="187"/>
      <c r="S51" s="187"/>
      <c r="T51" s="187"/>
      <c r="U51" s="188"/>
    </row>
    <row r="52" spans="2:21" ht="15" customHeight="1">
      <c r="B52" s="66">
        <v>0</v>
      </c>
      <c r="C52" s="182"/>
      <c r="D52" s="179"/>
      <c r="E52" s="179"/>
      <c r="F52" s="179"/>
      <c r="G52" s="179"/>
      <c r="H52" s="179"/>
      <c r="I52" s="179"/>
      <c r="J52" s="179"/>
      <c r="K52" s="179"/>
      <c r="L52" s="180"/>
      <c r="M52" s="186"/>
      <c r="N52" s="187"/>
      <c r="O52" s="187"/>
      <c r="P52" s="187"/>
      <c r="Q52" s="187"/>
      <c r="R52" s="187"/>
      <c r="S52" s="187"/>
      <c r="T52" s="187"/>
      <c r="U52" s="188"/>
    </row>
    <row r="53" spans="2:21" ht="15" customHeight="1">
      <c r="B53" s="66">
        <v>0</v>
      </c>
      <c r="C53" s="182"/>
      <c r="D53" s="179"/>
      <c r="E53" s="179"/>
      <c r="F53" s="179"/>
      <c r="G53" s="179"/>
      <c r="H53" s="179"/>
      <c r="I53" s="179"/>
      <c r="J53" s="179"/>
      <c r="K53" s="179"/>
      <c r="L53" s="180"/>
      <c r="M53" s="186"/>
      <c r="N53" s="187"/>
      <c r="O53" s="187"/>
      <c r="P53" s="187"/>
      <c r="Q53" s="187"/>
      <c r="R53" s="187"/>
      <c r="S53" s="187"/>
      <c r="T53" s="187"/>
      <c r="U53" s="188"/>
    </row>
    <row r="54" spans="2:21" ht="15" customHeight="1">
      <c r="B54" s="66">
        <v>0</v>
      </c>
      <c r="C54" s="182"/>
      <c r="D54" s="179"/>
      <c r="E54" s="179"/>
      <c r="F54" s="179"/>
      <c r="G54" s="179"/>
      <c r="H54" s="179"/>
      <c r="I54" s="179"/>
      <c r="J54" s="179"/>
      <c r="K54" s="179"/>
      <c r="L54" s="180"/>
      <c r="M54" s="186"/>
      <c r="N54" s="187"/>
      <c r="O54" s="187"/>
      <c r="P54" s="187"/>
      <c r="Q54" s="187"/>
      <c r="R54" s="187"/>
      <c r="S54" s="187"/>
      <c r="T54" s="187"/>
      <c r="U54" s="188"/>
    </row>
    <row r="55" spans="2:21" ht="15" customHeight="1">
      <c r="B55" s="66">
        <v>0</v>
      </c>
      <c r="C55" s="182"/>
      <c r="D55" s="179"/>
      <c r="E55" s="179"/>
      <c r="F55" s="179"/>
      <c r="G55" s="179"/>
      <c r="H55" s="179"/>
      <c r="I55" s="179"/>
      <c r="J55" s="179"/>
      <c r="K55" s="179"/>
      <c r="L55" s="180"/>
      <c r="M55" s="186"/>
      <c r="N55" s="187"/>
      <c r="O55" s="187"/>
      <c r="P55" s="187"/>
      <c r="Q55" s="187"/>
      <c r="R55" s="187"/>
      <c r="S55" s="187"/>
      <c r="T55" s="187"/>
      <c r="U55" s="188"/>
    </row>
    <row r="56" spans="2:21" ht="15.75" customHeight="1" thickBot="1">
      <c r="B56" s="66">
        <v>0</v>
      </c>
      <c r="C56" s="182"/>
      <c r="D56" s="179"/>
      <c r="E56" s="179"/>
      <c r="F56" s="179"/>
      <c r="G56" s="179"/>
      <c r="H56" s="179"/>
      <c r="I56" s="179"/>
      <c r="J56" s="179"/>
      <c r="K56" s="179"/>
      <c r="L56" s="180"/>
      <c r="M56" s="189"/>
      <c r="N56" s="190"/>
      <c r="O56" s="190"/>
      <c r="P56" s="190"/>
      <c r="Q56" s="190"/>
      <c r="R56" s="190"/>
      <c r="S56" s="190"/>
      <c r="T56" s="190"/>
      <c r="U56" s="191"/>
    </row>
    <row r="57" spans="2:21">
      <c r="B57" s="66">
        <v>0</v>
      </c>
    </row>
    <row r="58" spans="2:21">
      <c r="B58" s="66">
        <v>0</v>
      </c>
      <c r="D58" s="200" t="s">
        <v>17</v>
      </c>
      <c r="E58" s="200"/>
      <c r="F58" s="200"/>
      <c r="G58" s="200"/>
      <c r="H58" s="200"/>
      <c r="I58" s="200"/>
      <c r="J58" s="200"/>
      <c r="K58" s="200"/>
      <c r="L58" s="200"/>
      <c r="M58" s="200"/>
    </row>
    <row r="59" spans="2:21">
      <c r="B59" s="66">
        <v>0</v>
      </c>
      <c r="D59" s="200"/>
      <c r="E59" s="200"/>
      <c r="F59" s="200"/>
      <c r="G59" s="200"/>
      <c r="H59" s="200"/>
      <c r="I59" s="200"/>
      <c r="J59" s="200"/>
      <c r="K59" s="200"/>
      <c r="L59" s="200"/>
      <c r="M59" s="200"/>
    </row>
    <row r="60" spans="2:21" ht="15.75" thickBot="1">
      <c r="B60" s="66">
        <v>0</v>
      </c>
    </row>
    <row r="61" spans="2:21" ht="15" customHeight="1">
      <c r="B61" s="66">
        <v>0</v>
      </c>
      <c r="D61" s="210" t="s">
        <v>78</v>
      </c>
      <c r="E61" s="211"/>
      <c r="F61" s="212"/>
      <c r="G61" s="216">
        <f>Hypothesizing!E26</f>
        <v>0</v>
      </c>
      <c r="H61" s="217"/>
      <c r="I61" s="217"/>
      <c r="J61" s="217"/>
      <c r="K61" s="217"/>
      <c r="L61" s="217"/>
      <c r="M61" s="217"/>
      <c r="N61" s="217"/>
      <c r="O61" s="217"/>
      <c r="P61" s="217"/>
      <c r="Q61" s="217"/>
      <c r="R61" s="217"/>
      <c r="S61" s="217"/>
      <c r="T61" s="218"/>
    </row>
    <row r="62" spans="2:21" ht="15" customHeight="1" thickBot="1">
      <c r="B62" s="66">
        <v>0</v>
      </c>
      <c r="D62" s="213"/>
      <c r="E62" s="214"/>
      <c r="F62" s="215"/>
      <c r="G62" s="219"/>
      <c r="H62" s="220"/>
      <c r="I62" s="220"/>
      <c r="J62" s="220"/>
      <c r="K62" s="220"/>
      <c r="L62" s="220"/>
      <c r="M62" s="220"/>
      <c r="N62" s="220"/>
      <c r="O62" s="220"/>
      <c r="P62" s="220"/>
      <c r="Q62" s="220"/>
      <c r="R62" s="220"/>
      <c r="S62" s="220"/>
      <c r="T62" s="221"/>
    </row>
    <row r="63" spans="2:21" ht="15" customHeight="1">
      <c r="B63" s="66">
        <v>0</v>
      </c>
      <c r="D63" s="201"/>
      <c r="E63" s="202"/>
      <c r="F63" s="202"/>
      <c r="G63" s="202"/>
      <c r="H63" s="202"/>
      <c r="I63" s="202"/>
      <c r="J63" s="202"/>
      <c r="K63" s="202"/>
      <c r="L63" s="202"/>
      <c r="M63" s="202"/>
      <c r="N63" s="202"/>
      <c r="O63" s="202"/>
      <c r="P63" s="202"/>
      <c r="Q63" s="202"/>
      <c r="R63" s="202"/>
      <c r="S63" s="202"/>
      <c r="T63" s="203"/>
    </row>
    <row r="64" spans="2:21" ht="15" customHeight="1">
      <c r="B64" s="66">
        <v>0</v>
      </c>
      <c r="D64" s="204"/>
      <c r="E64" s="205"/>
      <c r="F64" s="205"/>
      <c r="G64" s="205"/>
      <c r="H64" s="205"/>
      <c r="I64" s="205"/>
      <c r="J64" s="205"/>
      <c r="K64" s="205"/>
      <c r="L64" s="205"/>
      <c r="M64" s="205"/>
      <c r="N64" s="205"/>
      <c r="O64" s="205"/>
      <c r="P64" s="205"/>
      <c r="Q64" s="205"/>
      <c r="R64" s="205"/>
      <c r="S64" s="205"/>
      <c r="T64" s="206"/>
    </row>
    <row r="65" spans="2:20" ht="15" customHeight="1">
      <c r="B65" s="66">
        <v>0</v>
      </c>
      <c r="D65" s="204"/>
      <c r="E65" s="205"/>
      <c r="F65" s="205"/>
      <c r="G65" s="205"/>
      <c r="H65" s="205"/>
      <c r="I65" s="205"/>
      <c r="J65" s="205"/>
      <c r="K65" s="205"/>
      <c r="L65" s="205"/>
      <c r="M65" s="205"/>
      <c r="N65" s="205"/>
      <c r="O65" s="205"/>
      <c r="P65" s="205"/>
      <c r="Q65" s="205"/>
      <c r="R65" s="205"/>
      <c r="S65" s="205"/>
      <c r="T65" s="206"/>
    </row>
    <row r="66" spans="2:20" ht="15" customHeight="1">
      <c r="B66" s="66">
        <v>0</v>
      </c>
      <c r="D66" s="204"/>
      <c r="E66" s="205"/>
      <c r="F66" s="205"/>
      <c r="G66" s="205"/>
      <c r="H66" s="205"/>
      <c r="I66" s="205"/>
      <c r="J66" s="205"/>
      <c r="K66" s="205"/>
      <c r="L66" s="205"/>
      <c r="M66" s="205"/>
      <c r="N66" s="205"/>
      <c r="O66" s="205"/>
      <c r="P66" s="205"/>
      <c r="Q66" s="205"/>
      <c r="R66" s="205"/>
      <c r="S66" s="205"/>
      <c r="T66" s="206"/>
    </row>
    <row r="67" spans="2:20" ht="15" customHeight="1">
      <c r="B67" s="66">
        <v>0</v>
      </c>
      <c r="D67" s="204"/>
      <c r="E67" s="205"/>
      <c r="F67" s="205"/>
      <c r="G67" s="205"/>
      <c r="H67" s="205"/>
      <c r="I67" s="205"/>
      <c r="J67" s="205"/>
      <c r="K67" s="205"/>
      <c r="L67" s="205"/>
      <c r="M67" s="205"/>
      <c r="N67" s="205"/>
      <c r="O67" s="205"/>
      <c r="P67" s="205"/>
      <c r="Q67" s="205"/>
      <c r="R67" s="205"/>
      <c r="S67" s="205"/>
      <c r="T67" s="206"/>
    </row>
    <row r="68" spans="2:20" ht="15" customHeight="1">
      <c r="B68" s="66">
        <v>0</v>
      </c>
      <c r="D68" s="204"/>
      <c r="E68" s="205"/>
      <c r="F68" s="205"/>
      <c r="G68" s="205"/>
      <c r="H68" s="205"/>
      <c r="I68" s="205"/>
      <c r="J68" s="205"/>
      <c r="K68" s="205"/>
      <c r="L68" s="205"/>
      <c r="M68" s="205"/>
      <c r="N68" s="205"/>
      <c r="O68" s="205"/>
      <c r="P68" s="205"/>
      <c r="Q68" s="205"/>
      <c r="R68" s="205"/>
      <c r="S68" s="205"/>
      <c r="T68" s="206"/>
    </row>
    <row r="69" spans="2:20" ht="15.75" customHeight="1" thickBot="1">
      <c r="B69" s="66">
        <v>0</v>
      </c>
      <c r="D69" s="207"/>
      <c r="E69" s="208"/>
      <c r="F69" s="208"/>
      <c r="G69" s="208"/>
      <c r="H69" s="208"/>
      <c r="I69" s="208"/>
      <c r="J69" s="208"/>
      <c r="K69" s="208"/>
      <c r="L69" s="208"/>
      <c r="M69" s="208"/>
      <c r="N69" s="208"/>
      <c r="O69" s="208"/>
      <c r="P69" s="208"/>
      <c r="Q69" s="208"/>
      <c r="R69" s="208"/>
      <c r="S69" s="208"/>
      <c r="T69" s="209"/>
    </row>
    <row r="70" spans="2:20">
      <c r="B70" s="66">
        <v>0</v>
      </c>
    </row>
    <row r="71" spans="2:20" ht="15.75" thickBot="1">
      <c r="B71" s="66">
        <v>0</v>
      </c>
    </row>
    <row r="72" spans="2:20">
      <c r="B72" s="66">
        <v>0</v>
      </c>
      <c r="O72" s="193"/>
      <c r="P72" s="194"/>
      <c r="Q72" s="195"/>
    </row>
    <row r="73" spans="2:20" ht="15.75" thickBot="1">
      <c r="B73" s="66">
        <v>0</v>
      </c>
      <c r="O73" s="196"/>
      <c r="P73" s="197"/>
      <c r="Q73" s="198"/>
    </row>
    <row r="74" spans="2:20">
      <c r="B74" s="66">
        <v>0</v>
      </c>
      <c r="T74" s="57"/>
    </row>
    <row r="75" spans="2:20" ht="15.75" thickBot="1">
      <c r="B75" s="66">
        <v>0</v>
      </c>
    </row>
    <row r="76" spans="2:20">
      <c r="B76" s="66">
        <v>0</v>
      </c>
      <c r="O76" s="193"/>
      <c r="P76" s="194"/>
      <c r="Q76" s="195"/>
    </row>
    <row r="77" spans="2:20" ht="15.75" thickBot="1">
      <c r="B77" s="66">
        <v>0</v>
      </c>
      <c r="D77" s="144" t="s">
        <v>15</v>
      </c>
      <c r="E77" s="144"/>
      <c r="F77" s="144"/>
      <c r="G77" s="144"/>
      <c r="H77" s="144"/>
      <c r="I77" s="144"/>
      <c r="J77" s="144"/>
      <c r="K77" s="144"/>
      <c r="L77" s="144"/>
      <c r="O77" s="196"/>
      <c r="P77" s="197"/>
      <c r="Q77" s="198"/>
    </row>
    <row r="78" spans="2:20">
      <c r="B78" s="66">
        <v>0</v>
      </c>
      <c r="D78" s="144"/>
      <c r="E78" s="144"/>
      <c r="F78" s="144"/>
      <c r="G78" s="144"/>
      <c r="H78" s="144"/>
      <c r="I78" s="144"/>
      <c r="J78" s="144"/>
      <c r="K78" s="144"/>
      <c r="L78" s="144"/>
    </row>
    <row r="79" spans="2:20">
      <c r="B79" s="66">
        <v>0</v>
      </c>
      <c r="D79" s="144"/>
      <c r="E79" s="144"/>
      <c r="F79" s="144"/>
      <c r="G79" s="144"/>
      <c r="H79" s="144"/>
      <c r="I79" s="144"/>
      <c r="J79" s="144"/>
      <c r="K79" s="144"/>
      <c r="L79" s="144"/>
    </row>
    <row r="80" spans="2:20">
      <c r="B80" s="66">
        <v>0</v>
      </c>
      <c r="D80" s="144"/>
      <c r="E80" s="144"/>
      <c r="F80" s="144"/>
      <c r="G80" s="144"/>
      <c r="H80" s="144"/>
      <c r="I80" s="144"/>
      <c r="J80" s="144"/>
      <c r="K80" s="144"/>
      <c r="L80" s="144"/>
    </row>
    <row r="81" spans="2:21">
      <c r="B81" s="66">
        <v>0</v>
      </c>
      <c r="D81" s="144"/>
      <c r="E81" s="144"/>
      <c r="F81" s="144"/>
      <c r="G81" s="144"/>
      <c r="H81" s="144"/>
      <c r="I81" s="144"/>
      <c r="J81" s="144"/>
      <c r="K81" s="144"/>
      <c r="L81" s="144"/>
      <c r="Q81" s="57"/>
    </row>
    <row r="82" spans="2:21">
      <c r="B82" s="66">
        <v>0</v>
      </c>
      <c r="D82" s="144"/>
      <c r="E82" s="144"/>
      <c r="F82" s="144"/>
      <c r="G82" s="144"/>
      <c r="H82" s="144"/>
      <c r="I82" s="144"/>
      <c r="J82" s="144"/>
      <c r="K82" s="144"/>
      <c r="L82" s="144"/>
    </row>
    <row r="83" spans="2:21">
      <c r="B83" s="66">
        <v>0</v>
      </c>
      <c r="D83" s="144"/>
      <c r="E83" s="144"/>
      <c r="F83" s="144"/>
      <c r="G83" s="144"/>
      <c r="H83" s="144"/>
      <c r="I83" s="144"/>
      <c r="J83" s="144"/>
      <c r="K83" s="144"/>
      <c r="L83" s="144"/>
    </row>
    <row r="84" spans="2:21" ht="15.75" thickBot="1">
      <c r="B84" s="66">
        <v>0</v>
      </c>
      <c r="C84" s="73"/>
      <c r="D84" s="181" t="s">
        <v>54</v>
      </c>
      <c r="E84" s="181"/>
      <c r="F84" s="181"/>
      <c r="G84" s="60"/>
      <c r="H84" s="60"/>
      <c r="I84" s="60"/>
      <c r="J84" s="60"/>
      <c r="K84" s="60"/>
      <c r="L84" s="60"/>
    </row>
    <row r="85" spans="2:21">
      <c r="B85" s="66">
        <v>0</v>
      </c>
      <c r="C85" s="73"/>
      <c r="D85" s="60"/>
      <c r="E85" s="60"/>
      <c r="F85" s="60"/>
      <c r="G85" s="60"/>
      <c r="H85" s="60"/>
      <c r="I85" s="60"/>
      <c r="J85" s="60"/>
      <c r="K85" s="60"/>
      <c r="L85" s="61"/>
      <c r="M85" s="183" t="s">
        <v>43</v>
      </c>
      <c r="N85" s="184"/>
      <c r="O85" s="184"/>
      <c r="P85" s="184"/>
      <c r="Q85" s="184"/>
      <c r="R85" s="184"/>
      <c r="S85" s="184"/>
      <c r="T85" s="184"/>
      <c r="U85" s="185"/>
    </row>
    <row r="86" spans="2:21">
      <c r="B86" s="66">
        <v>0</v>
      </c>
      <c r="C86" s="73"/>
      <c r="D86" s="60"/>
      <c r="E86" s="60"/>
      <c r="F86" s="60"/>
      <c r="G86" s="60"/>
      <c r="H86" s="60"/>
      <c r="I86" s="60"/>
      <c r="J86" s="60"/>
      <c r="K86" s="60"/>
      <c r="L86" s="61"/>
      <c r="M86" s="186"/>
      <c r="N86" s="187"/>
      <c r="O86" s="187"/>
      <c r="P86" s="187"/>
      <c r="Q86" s="187"/>
      <c r="R86" s="187"/>
      <c r="S86" s="187"/>
      <c r="T86" s="187"/>
      <c r="U86" s="188"/>
    </row>
    <row r="87" spans="2:21" ht="15" customHeight="1">
      <c r="B87" s="66">
        <v>0</v>
      </c>
      <c r="C87" s="73"/>
      <c r="D87" s="60"/>
      <c r="E87" s="60"/>
      <c r="F87" s="60"/>
      <c r="G87" s="60"/>
      <c r="H87" s="60"/>
      <c r="I87" s="60"/>
      <c r="J87" s="60"/>
      <c r="K87" s="60"/>
      <c r="L87" s="61"/>
      <c r="M87" s="186"/>
      <c r="N87" s="187"/>
      <c r="O87" s="187"/>
      <c r="P87" s="187"/>
      <c r="Q87" s="187"/>
      <c r="R87" s="187"/>
      <c r="S87" s="187"/>
      <c r="T87" s="187"/>
      <c r="U87" s="188"/>
    </row>
    <row r="88" spans="2:21" ht="15" customHeight="1">
      <c r="B88" s="66">
        <v>0</v>
      </c>
      <c r="C88" s="73"/>
      <c r="D88" s="60"/>
      <c r="E88" s="60"/>
      <c r="F88" s="60"/>
      <c r="G88" s="60"/>
      <c r="H88" s="60"/>
      <c r="I88" s="60"/>
      <c r="J88" s="60"/>
      <c r="K88" s="60"/>
      <c r="L88" s="61"/>
      <c r="M88" s="186"/>
      <c r="N88" s="187"/>
      <c r="O88" s="187"/>
      <c r="P88" s="187"/>
      <c r="Q88" s="187"/>
      <c r="R88" s="187"/>
      <c r="S88" s="187"/>
      <c r="T88" s="187"/>
      <c r="U88" s="188"/>
    </row>
    <row r="89" spans="2:21" ht="15" customHeight="1">
      <c r="B89" s="66">
        <v>0</v>
      </c>
      <c r="C89" s="73"/>
      <c r="D89" s="60"/>
      <c r="E89" s="60"/>
      <c r="F89" s="60"/>
      <c r="G89" s="60"/>
      <c r="H89" s="60"/>
      <c r="I89" s="60"/>
      <c r="J89" s="60"/>
      <c r="K89" s="60"/>
      <c r="L89" s="61"/>
      <c r="M89" s="186"/>
      <c r="N89" s="187"/>
      <c r="O89" s="187"/>
      <c r="P89" s="187"/>
      <c r="Q89" s="187"/>
      <c r="R89" s="187"/>
      <c r="S89" s="187"/>
      <c r="T89" s="187"/>
      <c r="U89" s="188"/>
    </row>
    <row r="90" spans="2:21" ht="15" customHeight="1">
      <c r="B90" s="66">
        <v>0</v>
      </c>
      <c r="C90" s="73"/>
      <c r="D90" s="60"/>
      <c r="E90" s="60"/>
      <c r="F90" s="60"/>
      <c r="G90" s="60"/>
      <c r="H90" s="60"/>
      <c r="I90" s="60"/>
      <c r="J90" s="60"/>
      <c r="K90" s="60"/>
      <c r="L90" s="61"/>
      <c r="M90" s="186"/>
      <c r="N90" s="187"/>
      <c r="O90" s="187"/>
      <c r="P90" s="187"/>
      <c r="Q90" s="187"/>
      <c r="R90" s="187"/>
      <c r="S90" s="187"/>
      <c r="T90" s="187"/>
      <c r="U90" s="188"/>
    </row>
    <row r="91" spans="2:21" ht="15" customHeight="1">
      <c r="B91" s="66">
        <v>0</v>
      </c>
      <c r="C91" s="73"/>
      <c r="D91" s="60"/>
      <c r="E91" s="60"/>
      <c r="F91" s="60"/>
      <c r="G91" s="60"/>
      <c r="H91" s="60"/>
      <c r="I91" s="60"/>
      <c r="J91" s="60"/>
      <c r="K91" s="60"/>
      <c r="L91" s="61"/>
      <c r="M91" s="186"/>
      <c r="N91" s="187"/>
      <c r="O91" s="187"/>
      <c r="P91" s="187"/>
      <c r="Q91" s="187"/>
      <c r="R91" s="187"/>
      <c r="S91" s="187"/>
      <c r="T91" s="187"/>
      <c r="U91" s="188"/>
    </row>
    <row r="92" spans="2:21" ht="15" customHeight="1">
      <c r="B92" s="66">
        <v>0</v>
      </c>
      <c r="C92" s="73"/>
      <c r="D92" s="60"/>
      <c r="E92" s="60"/>
      <c r="F92" s="60"/>
      <c r="G92" s="60"/>
      <c r="H92" s="60"/>
      <c r="I92" s="60"/>
      <c r="J92" s="60"/>
      <c r="K92" s="60"/>
      <c r="L92" s="61"/>
      <c r="M92" s="186"/>
      <c r="N92" s="187"/>
      <c r="O92" s="187"/>
      <c r="P92" s="187"/>
      <c r="Q92" s="187"/>
      <c r="R92" s="187"/>
      <c r="S92" s="187"/>
      <c r="T92" s="187"/>
      <c r="U92" s="188"/>
    </row>
    <row r="93" spans="2:21" ht="15" customHeight="1">
      <c r="B93" s="66">
        <v>0</v>
      </c>
      <c r="C93" s="73"/>
      <c r="D93" s="60"/>
      <c r="E93" s="60"/>
      <c r="F93" s="60"/>
      <c r="G93" s="60"/>
      <c r="H93" s="60"/>
      <c r="I93" s="60"/>
      <c r="J93" s="60"/>
      <c r="K93" s="60"/>
      <c r="L93" s="61"/>
      <c r="M93" s="186"/>
      <c r="N93" s="187"/>
      <c r="O93" s="187"/>
      <c r="P93" s="187"/>
      <c r="Q93" s="187"/>
      <c r="R93" s="187"/>
      <c r="S93" s="187"/>
      <c r="T93" s="187"/>
      <c r="U93" s="188"/>
    </row>
    <row r="94" spans="2:21" ht="15" customHeight="1">
      <c r="B94" s="66">
        <v>0</v>
      </c>
      <c r="C94" s="73"/>
      <c r="D94" s="60"/>
      <c r="E94" s="60"/>
      <c r="F94" s="60"/>
      <c r="G94" s="60"/>
      <c r="H94" s="60"/>
      <c r="I94" s="60"/>
      <c r="J94" s="60"/>
      <c r="K94" s="60"/>
      <c r="L94" s="61"/>
      <c r="M94" s="186"/>
      <c r="N94" s="187"/>
      <c r="O94" s="187"/>
      <c r="P94" s="187"/>
      <c r="Q94" s="187"/>
      <c r="R94" s="187"/>
      <c r="S94" s="187"/>
      <c r="T94" s="187"/>
      <c r="U94" s="188"/>
    </row>
    <row r="95" spans="2:21" ht="15" customHeight="1">
      <c r="B95" s="66">
        <v>0</v>
      </c>
      <c r="C95" s="73"/>
      <c r="D95" s="60"/>
      <c r="E95" s="60"/>
      <c r="F95" s="60"/>
      <c r="G95" s="60"/>
      <c r="H95" s="60"/>
      <c r="I95" s="60"/>
      <c r="J95" s="60"/>
      <c r="K95" s="60"/>
      <c r="L95" s="61"/>
      <c r="M95" s="186"/>
      <c r="N95" s="187"/>
      <c r="O95" s="187"/>
      <c r="P95" s="187"/>
      <c r="Q95" s="187"/>
      <c r="R95" s="187"/>
      <c r="S95" s="187"/>
      <c r="T95" s="187"/>
      <c r="U95" s="188"/>
    </row>
    <row r="96" spans="2:21" ht="15" customHeight="1">
      <c r="B96" s="66">
        <v>0</v>
      </c>
      <c r="C96" s="73"/>
      <c r="D96" s="60"/>
      <c r="E96" s="60"/>
      <c r="F96" s="60"/>
      <c r="G96" s="60"/>
      <c r="H96" s="60"/>
      <c r="I96" s="60"/>
      <c r="J96" s="60"/>
      <c r="K96" s="60"/>
      <c r="L96" s="61"/>
      <c r="M96" s="186"/>
      <c r="N96" s="187"/>
      <c r="O96" s="187"/>
      <c r="P96" s="187"/>
      <c r="Q96" s="187"/>
      <c r="R96" s="187"/>
      <c r="S96" s="187"/>
      <c r="T96" s="187"/>
      <c r="U96" s="188"/>
    </row>
    <row r="97" spans="2:21" ht="15" customHeight="1">
      <c r="B97" s="66">
        <v>0</v>
      </c>
      <c r="C97" s="73"/>
      <c r="D97" s="60"/>
      <c r="E97" s="60"/>
      <c r="F97" s="60"/>
      <c r="G97" s="60"/>
      <c r="H97" s="60"/>
      <c r="I97" s="60"/>
      <c r="J97" s="60"/>
      <c r="K97" s="60"/>
      <c r="L97" s="61"/>
      <c r="M97" s="186"/>
      <c r="N97" s="187"/>
      <c r="O97" s="187"/>
      <c r="P97" s="187"/>
      <c r="Q97" s="187"/>
      <c r="R97" s="187"/>
      <c r="S97" s="187"/>
      <c r="T97" s="187"/>
      <c r="U97" s="188"/>
    </row>
    <row r="98" spans="2:21" ht="15" customHeight="1">
      <c r="B98" s="66">
        <v>0</v>
      </c>
      <c r="C98" s="73"/>
      <c r="D98" s="60"/>
      <c r="E98" s="60"/>
      <c r="F98" s="60"/>
      <c r="G98" s="60"/>
      <c r="H98" s="60"/>
      <c r="I98" s="60"/>
      <c r="J98" s="60"/>
      <c r="K98" s="60"/>
      <c r="L98" s="61"/>
      <c r="M98" s="186"/>
      <c r="N98" s="187"/>
      <c r="O98" s="187"/>
      <c r="P98" s="187"/>
      <c r="Q98" s="187"/>
      <c r="R98" s="187"/>
      <c r="S98" s="187"/>
      <c r="T98" s="187"/>
      <c r="U98" s="188"/>
    </row>
    <row r="99" spans="2:21" ht="15" customHeight="1">
      <c r="B99" s="66">
        <v>0</v>
      </c>
      <c r="C99" s="73"/>
      <c r="D99" s="60"/>
      <c r="E99" s="60"/>
      <c r="F99" s="60"/>
      <c r="G99" s="60"/>
      <c r="H99" s="60"/>
      <c r="I99" s="60"/>
      <c r="J99" s="60"/>
      <c r="K99" s="60"/>
      <c r="L99" s="61"/>
      <c r="M99" s="186"/>
      <c r="N99" s="187"/>
      <c r="O99" s="187"/>
      <c r="P99" s="187"/>
      <c r="Q99" s="187"/>
      <c r="R99" s="187"/>
      <c r="S99" s="187"/>
      <c r="T99" s="187"/>
      <c r="U99" s="188"/>
    </row>
    <row r="100" spans="2:21" ht="15" customHeight="1">
      <c r="B100" s="66">
        <v>0</v>
      </c>
      <c r="C100" s="73"/>
      <c r="D100" s="60"/>
      <c r="E100" s="60"/>
      <c r="F100" s="60"/>
      <c r="G100" s="60"/>
      <c r="H100" s="60"/>
      <c r="I100" s="60"/>
      <c r="J100" s="60"/>
      <c r="K100" s="60"/>
      <c r="L100" s="61"/>
      <c r="M100" s="186"/>
      <c r="N100" s="187"/>
      <c r="O100" s="187"/>
      <c r="P100" s="187"/>
      <c r="Q100" s="187"/>
      <c r="R100" s="187"/>
      <c r="S100" s="187"/>
      <c r="T100" s="187"/>
      <c r="U100" s="188"/>
    </row>
    <row r="101" spans="2:21" ht="15.75" customHeight="1" thickBot="1">
      <c r="B101" s="66">
        <v>0</v>
      </c>
      <c r="C101" s="73"/>
      <c r="D101" s="60"/>
      <c r="E101" s="60"/>
      <c r="F101" s="60"/>
      <c r="G101" s="60"/>
      <c r="H101" s="60"/>
      <c r="I101" s="60"/>
      <c r="J101" s="60"/>
      <c r="K101" s="60"/>
      <c r="L101" s="61"/>
      <c r="M101" s="189"/>
      <c r="N101" s="190"/>
      <c r="O101" s="190"/>
      <c r="P101" s="190"/>
      <c r="Q101" s="190"/>
      <c r="R101" s="190"/>
      <c r="S101" s="190"/>
      <c r="T101" s="190"/>
      <c r="U101" s="191"/>
    </row>
    <row r="102" spans="2:21">
      <c r="B102" s="66">
        <v>0</v>
      </c>
      <c r="C102" s="73"/>
      <c r="D102" s="60"/>
      <c r="E102" s="60"/>
      <c r="F102" s="60"/>
      <c r="G102" s="60"/>
      <c r="H102" s="60"/>
      <c r="I102" s="60"/>
      <c r="J102" s="60"/>
      <c r="K102" s="60"/>
      <c r="L102" s="60"/>
    </row>
    <row r="103" spans="2:21" ht="15.75" thickBot="1">
      <c r="B103" s="66">
        <v>0</v>
      </c>
      <c r="C103" s="73"/>
      <c r="D103" s="60"/>
      <c r="E103" s="60"/>
      <c r="F103" s="60"/>
      <c r="G103" s="60"/>
      <c r="H103" s="60"/>
      <c r="I103" s="60"/>
      <c r="J103" s="60"/>
      <c r="K103" s="60"/>
      <c r="L103" s="60"/>
    </row>
    <row r="104" spans="2:21">
      <c r="B104" s="66">
        <v>0</v>
      </c>
      <c r="D104" s="192" t="s">
        <v>44</v>
      </c>
      <c r="E104" s="192"/>
      <c r="F104" s="192"/>
      <c r="G104" s="192"/>
      <c r="H104" s="192"/>
      <c r="I104" s="192"/>
      <c r="J104" s="192"/>
      <c r="K104" s="192"/>
      <c r="L104" s="199"/>
      <c r="M104" s="183" t="s">
        <v>46</v>
      </c>
      <c r="N104" s="184"/>
      <c r="O104" s="184"/>
      <c r="P104" s="184"/>
      <c r="Q104" s="184"/>
      <c r="R104" s="184"/>
      <c r="S104" s="184"/>
      <c r="T104" s="184"/>
      <c r="U104" s="185"/>
    </row>
    <row r="105" spans="2:21">
      <c r="B105" s="66">
        <v>0</v>
      </c>
      <c r="D105" s="192"/>
      <c r="E105" s="192"/>
      <c r="F105" s="192"/>
      <c r="G105" s="192"/>
      <c r="H105" s="192"/>
      <c r="I105" s="192"/>
      <c r="J105" s="192"/>
      <c r="K105" s="192"/>
      <c r="L105" s="199"/>
      <c r="M105" s="186"/>
      <c r="N105" s="187"/>
      <c r="O105" s="187"/>
      <c r="P105" s="187"/>
      <c r="Q105" s="187"/>
      <c r="R105" s="187"/>
      <c r="S105" s="187"/>
      <c r="T105" s="187"/>
      <c r="U105" s="188"/>
    </row>
    <row r="106" spans="2:21" ht="15" customHeight="1">
      <c r="B106" s="66">
        <v>0</v>
      </c>
      <c r="C106" s="182" t="s">
        <v>45</v>
      </c>
      <c r="D106" s="179"/>
      <c r="E106" s="179"/>
      <c r="F106" s="179"/>
      <c r="G106" s="179"/>
      <c r="H106" s="179"/>
      <c r="I106" s="179"/>
      <c r="J106" s="179"/>
      <c r="K106" s="179"/>
      <c r="L106" s="180"/>
      <c r="M106" s="186"/>
      <c r="N106" s="187"/>
      <c r="O106" s="187"/>
      <c r="P106" s="187"/>
      <c r="Q106" s="187"/>
      <c r="R106" s="187"/>
      <c r="S106" s="187"/>
      <c r="T106" s="187"/>
      <c r="U106" s="188"/>
    </row>
    <row r="107" spans="2:21" ht="15" customHeight="1">
      <c r="B107" s="66">
        <v>0</v>
      </c>
      <c r="C107" s="182"/>
      <c r="D107" s="179"/>
      <c r="E107" s="179"/>
      <c r="F107" s="179"/>
      <c r="G107" s="179"/>
      <c r="H107" s="179"/>
      <c r="I107" s="179"/>
      <c r="J107" s="179"/>
      <c r="K107" s="179"/>
      <c r="L107" s="180"/>
      <c r="M107" s="186"/>
      <c r="N107" s="187"/>
      <c r="O107" s="187"/>
      <c r="P107" s="187"/>
      <c r="Q107" s="187"/>
      <c r="R107" s="187"/>
      <c r="S107" s="187"/>
      <c r="T107" s="187"/>
      <c r="U107" s="188"/>
    </row>
    <row r="108" spans="2:21" ht="15" customHeight="1">
      <c r="B108" s="66">
        <v>0</v>
      </c>
      <c r="C108" s="182"/>
      <c r="D108" s="179"/>
      <c r="E108" s="179"/>
      <c r="F108" s="179"/>
      <c r="G108" s="179"/>
      <c r="H108" s="179"/>
      <c r="I108" s="179"/>
      <c r="J108" s="179"/>
      <c r="K108" s="179"/>
      <c r="L108" s="180"/>
      <c r="M108" s="186"/>
      <c r="N108" s="187"/>
      <c r="O108" s="187"/>
      <c r="P108" s="187"/>
      <c r="Q108" s="187"/>
      <c r="R108" s="187"/>
      <c r="S108" s="187"/>
      <c r="T108" s="187"/>
      <c r="U108" s="188"/>
    </row>
    <row r="109" spans="2:21" ht="15" customHeight="1">
      <c r="B109" s="66">
        <v>0</v>
      </c>
      <c r="C109" s="182"/>
      <c r="D109" s="179"/>
      <c r="E109" s="179"/>
      <c r="F109" s="179"/>
      <c r="G109" s="179"/>
      <c r="H109" s="179"/>
      <c r="I109" s="179"/>
      <c r="J109" s="179"/>
      <c r="K109" s="179"/>
      <c r="L109" s="180"/>
      <c r="M109" s="186"/>
      <c r="N109" s="187"/>
      <c r="O109" s="187"/>
      <c r="P109" s="187"/>
      <c r="Q109" s="187"/>
      <c r="R109" s="187"/>
      <c r="S109" s="187"/>
      <c r="T109" s="187"/>
      <c r="U109" s="188"/>
    </row>
    <row r="110" spans="2:21" ht="15" customHeight="1">
      <c r="B110" s="66">
        <v>0</v>
      </c>
      <c r="C110" s="182"/>
      <c r="D110" s="179"/>
      <c r="E110" s="179"/>
      <c r="F110" s="179"/>
      <c r="G110" s="179"/>
      <c r="H110" s="179"/>
      <c r="I110" s="179"/>
      <c r="J110" s="179"/>
      <c r="K110" s="179"/>
      <c r="L110" s="180"/>
      <c r="M110" s="186"/>
      <c r="N110" s="187"/>
      <c r="O110" s="187"/>
      <c r="P110" s="187"/>
      <c r="Q110" s="187"/>
      <c r="R110" s="187"/>
      <c r="S110" s="187"/>
      <c r="T110" s="187"/>
      <c r="U110" s="188"/>
    </row>
    <row r="111" spans="2:21" ht="15" customHeight="1">
      <c r="B111" s="66">
        <v>0</v>
      </c>
      <c r="C111" s="182"/>
      <c r="D111" s="179"/>
      <c r="E111" s="179"/>
      <c r="F111" s="179"/>
      <c r="G111" s="179"/>
      <c r="H111" s="179"/>
      <c r="I111" s="179"/>
      <c r="J111" s="179"/>
      <c r="K111" s="179"/>
      <c r="L111" s="180"/>
      <c r="M111" s="186"/>
      <c r="N111" s="187"/>
      <c r="O111" s="187"/>
      <c r="P111" s="187"/>
      <c r="Q111" s="187"/>
      <c r="R111" s="187"/>
      <c r="S111" s="187"/>
      <c r="T111" s="187"/>
      <c r="U111" s="188"/>
    </row>
    <row r="112" spans="2:21" ht="15" customHeight="1">
      <c r="B112" s="66">
        <v>0</v>
      </c>
      <c r="C112" s="182"/>
      <c r="D112" s="192" t="s">
        <v>16</v>
      </c>
      <c r="E112" s="192"/>
      <c r="F112" s="192"/>
      <c r="G112" s="192"/>
      <c r="H112" s="192"/>
      <c r="I112" s="192"/>
      <c r="J112" s="192"/>
      <c r="K112" s="192"/>
      <c r="L112" s="192"/>
      <c r="M112" s="186"/>
      <c r="N112" s="187"/>
      <c r="O112" s="187"/>
      <c r="P112" s="187"/>
      <c r="Q112" s="187"/>
      <c r="R112" s="187"/>
      <c r="S112" s="187"/>
      <c r="T112" s="187"/>
      <c r="U112" s="188"/>
    </row>
    <row r="113" spans="2:21" ht="15" customHeight="1">
      <c r="B113" s="66">
        <v>0</v>
      </c>
      <c r="C113" s="182"/>
      <c r="D113" s="192"/>
      <c r="E113" s="192"/>
      <c r="F113" s="192"/>
      <c r="G113" s="192"/>
      <c r="H113" s="192"/>
      <c r="I113" s="192"/>
      <c r="J113" s="192"/>
      <c r="K113" s="192"/>
      <c r="L113" s="192"/>
      <c r="M113" s="186"/>
      <c r="N113" s="187"/>
      <c r="O113" s="187"/>
      <c r="P113" s="187"/>
      <c r="Q113" s="187"/>
      <c r="R113" s="187"/>
      <c r="S113" s="187"/>
      <c r="T113" s="187"/>
      <c r="U113" s="188"/>
    </row>
    <row r="114" spans="2:21" ht="15" customHeight="1">
      <c r="B114" s="66">
        <v>0</v>
      </c>
      <c r="C114" s="182"/>
      <c r="D114" s="179"/>
      <c r="E114" s="179"/>
      <c r="F114" s="179"/>
      <c r="G114" s="179"/>
      <c r="H114" s="179"/>
      <c r="I114" s="179"/>
      <c r="J114" s="179"/>
      <c r="K114" s="179"/>
      <c r="L114" s="180"/>
      <c r="M114" s="186"/>
      <c r="N114" s="187"/>
      <c r="O114" s="187"/>
      <c r="P114" s="187"/>
      <c r="Q114" s="187"/>
      <c r="R114" s="187"/>
      <c r="S114" s="187"/>
      <c r="T114" s="187"/>
      <c r="U114" s="188"/>
    </row>
    <row r="115" spans="2:21" ht="15" customHeight="1">
      <c r="B115" s="66">
        <v>0</v>
      </c>
      <c r="C115" s="182"/>
      <c r="D115" s="179"/>
      <c r="E115" s="179"/>
      <c r="F115" s="179"/>
      <c r="G115" s="179"/>
      <c r="H115" s="179"/>
      <c r="I115" s="179"/>
      <c r="J115" s="179"/>
      <c r="K115" s="179"/>
      <c r="L115" s="180"/>
      <c r="M115" s="186"/>
      <c r="N115" s="187"/>
      <c r="O115" s="187"/>
      <c r="P115" s="187"/>
      <c r="Q115" s="187"/>
      <c r="R115" s="187"/>
      <c r="S115" s="187"/>
      <c r="T115" s="187"/>
      <c r="U115" s="188"/>
    </row>
    <row r="116" spans="2:21" ht="15" customHeight="1">
      <c r="B116" s="66">
        <v>0</v>
      </c>
      <c r="C116" s="182"/>
      <c r="D116" s="179"/>
      <c r="E116" s="179"/>
      <c r="F116" s="179"/>
      <c r="G116" s="179"/>
      <c r="H116" s="179"/>
      <c r="I116" s="179"/>
      <c r="J116" s="179"/>
      <c r="K116" s="179"/>
      <c r="L116" s="180"/>
      <c r="M116" s="186"/>
      <c r="N116" s="187"/>
      <c r="O116" s="187"/>
      <c r="P116" s="187"/>
      <c r="Q116" s="187"/>
      <c r="R116" s="187"/>
      <c r="S116" s="187"/>
      <c r="T116" s="187"/>
      <c r="U116" s="188"/>
    </row>
    <row r="117" spans="2:21" ht="15" customHeight="1">
      <c r="B117" s="66">
        <v>0</v>
      </c>
      <c r="C117" s="182"/>
      <c r="D117" s="179"/>
      <c r="E117" s="179"/>
      <c r="F117" s="179"/>
      <c r="G117" s="179"/>
      <c r="H117" s="179"/>
      <c r="I117" s="179"/>
      <c r="J117" s="179"/>
      <c r="K117" s="179"/>
      <c r="L117" s="180"/>
      <c r="M117" s="186"/>
      <c r="N117" s="187"/>
      <c r="O117" s="187"/>
      <c r="P117" s="187"/>
      <c r="Q117" s="187"/>
      <c r="R117" s="187"/>
      <c r="S117" s="187"/>
      <c r="T117" s="187"/>
      <c r="U117" s="188"/>
    </row>
    <row r="118" spans="2:21" ht="15" customHeight="1">
      <c r="B118" s="66">
        <v>0</v>
      </c>
      <c r="C118" s="182"/>
      <c r="D118" s="179"/>
      <c r="E118" s="179"/>
      <c r="F118" s="179"/>
      <c r="G118" s="179"/>
      <c r="H118" s="179"/>
      <c r="I118" s="179"/>
      <c r="J118" s="179"/>
      <c r="K118" s="179"/>
      <c r="L118" s="180"/>
      <c r="M118" s="186"/>
      <c r="N118" s="187"/>
      <c r="O118" s="187"/>
      <c r="P118" s="187"/>
      <c r="Q118" s="187"/>
      <c r="R118" s="187"/>
      <c r="S118" s="187"/>
      <c r="T118" s="187"/>
      <c r="U118" s="188"/>
    </row>
    <row r="119" spans="2:21" ht="15" customHeight="1">
      <c r="B119" s="66">
        <v>0</v>
      </c>
      <c r="C119" s="182"/>
      <c r="D119" s="179"/>
      <c r="E119" s="179"/>
      <c r="F119" s="179"/>
      <c r="G119" s="179"/>
      <c r="H119" s="179"/>
      <c r="I119" s="179"/>
      <c r="J119" s="179"/>
      <c r="K119" s="179"/>
      <c r="L119" s="180"/>
      <c r="M119" s="186"/>
      <c r="N119" s="187"/>
      <c r="O119" s="187"/>
      <c r="P119" s="187"/>
      <c r="Q119" s="187"/>
      <c r="R119" s="187"/>
      <c r="S119" s="187"/>
      <c r="T119" s="187"/>
      <c r="U119" s="188"/>
    </row>
    <row r="120" spans="2:21" ht="15.75" customHeight="1" thickBot="1">
      <c r="B120" s="66">
        <v>0</v>
      </c>
      <c r="C120" s="182"/>
      <c r="D120" s="179"/>
      <c r="E120" s="179"/>
      <c r="F120" s="179"/>
      <c r="G120" s="179"/>
      <c r="H120" s="179"/>
      <c r="I120" s="179"/>
      <c r="J120" s="179"/>
      <c r="K120" s="179"/>
      <c r="L120" s="180"/>
      <c r="M120" s="189"/>
      <c r="N120" s="190"/>
      <c r="O120" s="190"/>
      <c r="P120" s="190"/>
      <c r="Q120" s="190"/>
      <c r="R120" s="190"/>
      <c r="S120" s="190"/>
      <c r="T120" s="190"/>
      <c r="U120" s="191"/>
    </row>
    <row r="121" spans="2:21">
      <c r="B121" s="66">
        <v>0</v>
      </c>
    </row>
    <row r="122" spans="2:21">
      <c r="B122" s="66">
        <v>0</v>
      </c>
      <c r="D122" s="200" t="s">
        <v>17</v>
      </c>
      <c r="E122" s="200"/>
      <c r="F122" s="200"/>
      <c r="G122" s="200"/>
      <c r="H122" s="200"/>
      <c r="I122" s="200"/>
      <c r="J122" s="200"/>
      <c r="K122" s="200"/>
      <c r="L122" s="200"/>
      <c r="M122" s="200"/>
    </row>
    <row r="123" spans="2:21">
      <c r="B123" s="66">
        <v>0</v>
      </c>
      <c r="D123" s="200"/>
      <c r="E123" s="200"/>
      <c r="F123" s="200"/>
      <c r="G123" s="200"/>
      <c r="H123" s="200"/>
      <c r="I123" s="200"/>
      <c r="J123" s="200"/>
      <c r="K123" s="200"/>
      <c r="L123" s="200"/>
      <c r="M123" s="200"/>
    </row>
    <row r="124" spans="2:21" ht="15.75" thickBot="1">
      <c r="B124" s="66">
        <v>0</v>
      </c>
    </row>
    <row r="125" spans="2:21" ht="15" customHeight="1">
      <c r="B125" s="66">
        <v>0</v>
      </c>
      <c r="D125" s="210" t="s">
        <v>78</v>
      </c>
      <c r="E125" s="211"/>
      <c r="F125" s="212"/>
      <c r="G125" s="216">
        <f>Hypothesizing!E56</f>
        <v>0</v>
      </c>
      <c r="H125" s="217"/>
      <c r="I125" s="217"/>
      <c r="J125" s="217"/>
      <c r="K125" s="217"/>
      <c r="L125" s="217"/>
      <c r="M125" s="217"/>
      <c r="N125" s="217"/>
      <c r="O125" s="217"/>
      <c r="P125" s="217"/>
      <c r="Q125" s="217"/>
      <c r="R125" s="217"/>
      <c r="S125" s="217"/>
      <c r="T125" s="218"/>
    </row>
    <row r="126" spans="2:21" ht="15" customHeight="1" thickBot="1">
      <c r="B126" s="66">
        <v>0</v>
      </c>
      <c r="D126" s="213"/>
      <c r="E126" s="214"/>
      <c r="F126" s="215"/>
      <c r="G126" s="219"/>
      <c r="H126" s="220"/>
      <c r="I126" s="220"/>
      <c r="J126" s="220"/>
      <c r="K126" s="220"/>
      <c r="L126" s="220"/>
      <c r="M126" s="220"/>
      <c r="N126" s="220"/>
      <c r="O126" s="220"/>
      <c r="P126" s="220"/>
      <c r="Q126" s="220"/>
      <c r="R126" s="220"/>
      <c r="S126" s="220"/>
      <c r="T126" s="221"/>
    </row>
    <row r="127" spans="2:21" ht="15" customHeight="1">
      <c r="B127" s="66">
        <v>0</v>
      </c>
      <c r="D127" s="201"/>
      <c r="E127" s="202"/>
      <c r="F127" s="202"/>
      <c r="G127" s="202"/>
      <c r="H127" s="202"/>
      <c r="I127" s="202"/>
      <c r="J127" s="202"/>
      <c r="K127" s="202"/>
      <c r="L127" s="202"/>
      <c r="M127" s="202"/>
      <c r="N127" s="202"/>
      <c r="O127" s="202"/>
      <c r="P127" s="202"/>
      <c r="Q127" s="202"/>
      <c r="R127" s="202"/>
      <c r="S127" s="202"/>
      <c r="T127" s="203"/>
    </row>
    <row r="128" spans="2:21" ht="15" customHeight="1">
      <c r="B128" s="66">
        <v>0</v>
      </c>
      <c r="D128" s="204"/>
      <c r="E128" s="205"/>
      <c r="F128" s="205"/>
      <c r="G128" s="205"/>
      <c r="H128" s="205"/>
      <c r="I128" s="205"/>
      <c r="J128" s="205"/>
      <c r="K128" s="205"/>
      <c r="L128" s="205"/>
      <c r="M128" s="205"/>
      <c r="N128" s="205"/>
      <c r="O128" s="205"/>
      <c r="P128" s="205"/>
      <c r="Q128" s="205"/>
      <c r="R128" s="205"/>
      <c r="S128" s="205"/>
      <c r="T128" s="206"/>
    </row>
    <row r="129" spans="2:20" ht="15" customHeight="1">
      <c r="B129" s="66">
        <v>0</v>
      </c>
      <c r="D129" s="204"/>
      <c r="E129" s="205"/>
      <c r="F129" s="205"/>
      <c r="G129" s="205"/>
      <c r="H129" s="205"/>
      <c r="I129" s="205"/>
      <c r="J129" s="205"/>
      <c r="K129" s="205"/>
      <c r="L129" s="205"/>
      <c r="M129" s="205"/>
      <c r="N129" s="205"/>
      <c r="O129" s="205"/>
      <c r="P129" s="205"/>
      <c r="Q129" s="205"/>
      <c r="R129" s="205"/>
      <c r="S129" s="205"/>
      <c r="T129" s="206"/>
    </row>
    <row r="130" spans="2:20" ht="15" customHeight="1">
      <c r="B130" s="66">
        <v>0</v>
      </c>
      <c r="D130" s="204"/>
      <c r="E130" s="205"/>
      <c r="F130" s="205"/>
      <c r="G130" s="205"/>
      <c r="H130" s="205"/>
      <c r="I130" s="205"/>
      <c r="J130" s="205"/>
      <c r="K130" s="205"/>
      <c r="L130" s="205"/>
      <c r="M130" s="205"/>
      <c r="N130" s="205"/>
      <c r="O130" s="205"/>
      <c r="P130" s="205"/>
      <c r="Q130" s="205"/>
      <c r="R130" s="205"/>
      <c r="S130" s="205"/>
      <c r="T130" s="206"/>
    </row>
    <row r="131" spans="2:20" ht="15" customHeight="1">
      <c r="B131" s="66">
        <v>0</v>
      </c>
      <c r="D131" s="204"/>
      <c r="E131" s="205"/>
      <c r="F131" s="205"/>
      <c r="G131" s="205"/>
      <c r="H131" s="205"/>
      <c r="I131" s="205"/>
      <c r="J131" s="205"/>
      <c r="K131" s="205"/>
      <c r="L131" s="205"/>
      <c r="M131" s="205"/>
      <c r="N131" s="205"/>
      <c r="O131" s="205"/>
      <c r="P131" s="205"/>
      <c r="Q131" s="205"/>
      <c r="R131" s="205"/>
      <c r="S131" s="205"/>
      <c r="T131" s="206"/>
    </row>
    <row r="132" spans="2:20" ht="15" customHeight="1">
      <c r="B132" s="66">
        <v>0</v>
      </c>
      <c r="D132" s="204"/>
      <c r="E132" s="205"/>
      <c r="F132" s="205"/>
      <c r="G132" s="205"/>
      <c r="H132" s="205"/>
      <c r="I132" s="205"/>
      <c r="J132" s="205"/>
      <c r="K132" s="205"/>
      <c r="L132" s="205"/>
      <c r="M132" s="205"/>
      <c r="N132" s="205"/>
      <c r="O132" s="205"/>
      <c r="P132" s="205"/>
      <c r="Q132" s="205"/>
      <c r="R132" s="205"/>
      <c r="S132" s="205"/>
      <c r="T132" s="206"/>
    </row>
    <row r="133" spans="2:20" ht="15.75" customHeight="1" thickBot="1">
      <c r="B133" s="66">
        <v>0</v>
      </c>
      <c r="D133" s="207"/>
      <c r="E133" s="208"/>
      <c r="F133" s="208"/>
      <c r="G133" s="208"/>
      <c r="H133" s="208"/>
      <c r="I133" s="208"/>
      <c r="J133" s="208"/>
      <c r="K133" s="208"/>
      <c r="L133" s="208"/>
      <c r="M133" s="208"/>
      <c r="N133" s="208"/>
      <c r="O133" s="208"/>
      <c r="P133" s="208"/>
      <c r="Q133" s="208"/>
      <c r="R133" s="208"/>
      <c r="S133" s="208"/>
      <c r="T133" s="209"/>
    </row>
    <row r="134" spans="2:20">
      <c r="B134" s="66">
        <v>0</v>
      </c>
    </row>
    <row r="135" spans="2:20" ht="15.75" thickBot="1">
      <c r="B135" s="66">
        <v>0</v>
      </c>
    </row>
    <row r="136" spans="2:20">
      <c r="B136" s="66">
        <v>0</v>
      </c>
      <c r="O136" s="193"/>
      <c r="P136" s="194"/>
      <c r="Q136" s="195"/>
    </row>
    <row r="137" spans="2:20" ht="15.75" thickBot="1">
      <c r="B137" s="66">
        <v>0</v>
      </c>
      <c r="O137" s="196"/>
      <c r="P137" s="197"/>
      <c r="Q137" s="198"/>
    </row>
    <row r="138" spans="2:20">
      <c r="B138" s="66">
        <v>0</v>
      </c>
      <c r="T138" s="57"/>
    </row>
    <row r="139" spans="2:20" ht="15.75" thickBot="1">
      <c r="B139" s="66">
        <v>0</v>
      </c>
    </row>
    <row r="140" spans="2:20">
      <c r="B140" s="66">
        <v>0</v>
      </c>
      <c r="O140" s="193"/>
      <c r="P140" s="194"/>
      <c r="Q140" s="195"/>
    </row>
    <row r="141" spans="2:20" ht="15.75" thickBot="1">
      <c r="B141" s="66">
        <v>0</v>
      </c>
      <c r="D141" s="144" t="s">
        <v>15</v>
      </c>
      <c r="E141" s="144"/>
      <c r="F141" s="144"/>
      <c r="G141" s="144"/>
      <c r="H141" s="144"/>
      <c r="I141" s="144"/>
      <c r="J141" s="144"/>
      <c r="K141" s="144"/>
      <c r="L141" s="144"/>
      <c r="O141" s="196"/>
      <c r="P141" s="197"/>
      <c r="Q141" s="198"/>
    </row>
    <row r="142" spans="2:20">
      <c r="B142" s="66">
        <v>0</v>
      </c>
      <c r="D142" s="144"/>
      <c r="E142" s="144"/>
      <c r="F142" s="144"/>
      <c r="G142" s="144"/>
      <c r="H142" s="144"/>
      <c r="I142" s="144"/>
      <c r="J142" s="144"/>
      <c r="K142" s="144"/>
      <c r="L142" s="144"/>
    </row>
    <row r="143" spans="2:20">
      <c r="B143" s="66">
        <v>0</v>
      </c>
      <c r="D143" s="144"/>
      <c r="E143" s="144"/>
      <c r="F143" s="144"/>
      <c r="G143" s="144"/>
      <c r="H143" s="144"/>
      <c r="I143" s="144"/>
      <c r="J143" s="144"/>
      <c r="K143" s="144"/>
      <c r="L143" s="144"/>
    </row>
    <row r="144" spans="2:20">
      <c r="B144" s="66">
        <v>0</v>
      </c>
      <c r="D144" s="144"/>
      <c r="E144" s="144"/>
      <c r="F144" s="144"/>
      <c r="G144" s="144"/>
      <c r="H144" s="144"/>
      <c r="I144" s="144"/>
      <c r="J144" s="144"/>
      <c r="K144" s="144"/>
      <c r="L144" s="144"/>
    </row>
    <row r="145" spans="2:21">
      <c r="B145" s="66">
        <v>0</v>
      </c>
      <c r="D145" s="144"/>
      <c r="E145" s="144"/>
      <c r="F145" s="144"/>
      <c r="G145" s="144"/>
      <c r="H145" s="144"/>
      <c r="I145" s="144"/>
      <c r="J145" s="144"/>
      <c r="K145" s="144"/>
      <c r="L145" s="144"/>
      <c r="Q145" s="57"/>
    </row>
    <row r="146" spans="2:21">
      <c r="B146" s="66">
        <v>0</v>
      </c>
      <c r="D146" s="144"/>
      <c r="E146" s="144"/>
      <c r="F146" s="144"/>
      <c r="G146" s="144"/>
      <c r="H146" s="144"/>
      <c r="I146" s="144"/>
      <c r="J146" s="144"/>
      <c r="K146" s="144"/>
      <c r="L146" s="144"/>
    </row>
    <row r="147" spans="2:21">
      <c r="B147" s="66">
        <v>0</v>
      </c>
      <c r="D147" s="144"/>
      <c r="E147" s="144"/>
      <c r="F147" s="144"/>
      <c r="G147" s="144"/>
      <c r="H147" s="144"/>
      <c r="I147" s="144"/>
      <c r="J147" s="144"/>
      <c r="K147" s="144"/>
      <c r="L147" s="144"/>
    </row>
    <row r="148" spans="2:21" ht="15.75" thickBot="1">
      <c r="B148" s="66">
        <v>0</v>
      </c>
      <c r="D148" s="181" t="s">
        <v>54</v>
      </c>
      <c r="E148" s="181"/>
      <c r="F148" s="181"/>
      <c r="G148" s="60"/>
      <c r="H148" s="60"/>
      <c r="I148" s="60"/>
      <c r="J148" s="60"/>
      <c r="K148" s="60"/>
      <c r="L148" s="60"/>
    </row>
    <row r="149" spans="2:21">
      <c r="B149" s="66">
        <v>0</v>
      </c>
      <c r="C149" s="73"/>
      <c r="D149" s="60"/>
      <c r="E149" s="60"/>
      <c r="F149" s="60"/>
      <c r="G149" s="60"/>
      <c r="H149" s="60"/>
      <c r="I149" s="60"/>
      <c r="J149" s="60"/>
      <c r="K149" s="60"/>
      <c r="L149" s="61"/>
      <c r="M149" s="183" t="s">
        <v>43</v>
      </c>
      <c r="N149" s="184"/>
      <c r="O149" s="184"/>
      <c r="P149" s="184"/>
      <c r="Q149" s="184"/>
      <c r="R149" s="184"/>
      <c r="S149" s="184"/>
      <c r="T149" s="184"/>
      <c r="U149" s="185"/>
    </row>
    <row r="150" spans="2:21">
      <c r="B150" s="66">
        <v>0</v>
      </c>
      <c r="C150" s="73"/>
      <c r="D150" s="60"/>
      <c r="E150" s="60"/>
      <c r="F150" s="60"/>
      <c r="G150" s="60"/>
      <c r="H150" s="60"/>
      <c r="I150" s="60"/>
      <c r="J150" s="60"/>
      <c r="K150" s="60"/>
      <c r="L150" s="61"/>
      <c r="M150" s="186"/>
      <c r="N150" s="187"/>
      <c r="O150" s="187"/>
      <c r="P150" s="187"/>
      <c r="Q150" s="187"/>
      <c r="R150" s="187"/>
      <c r="S150" s="187"/>
      <c r="T150" s="187"/>
      <c r="U150" s="188"/>
    </row>
    <row r="151" spans="2:21" ht="15" customHeight="1">
      <c r="B151" s="66">
        <v>0</v>
      </c>
      <c r="C151" s="73"/>
      <c r="D151" s="60"/>
      <c r="E151" s="60"/>
      <c r="F151" s="60"/>
      <c r="G151" s="60"/>
      <c r="H151" s="60"/>
      <c r="I151" s="60"/>
      <c r="J151" s="60"/>
      <c r="K151" s="60"/>
      <c r="L151" s="61"/>
      <c r="M151" s="186"/>
      <c r="N151" s="187"/>
      <c r="O151" s="187"/>
      <c r="P151" s="187"/>
      <c r="Q151" s="187"/>
      <c r="R151" s="187"/>
      <c r="S151" s="187"/>
      <c r="T151" s="187"/>
      <c r="U151" s="188"/>
    </row>
    <row r="152" spans="2:21" ht="15" customHeight="1">
      <c r="B152" s="66">
        <v>0</v>
      </c>
      <c r="C152" s="73"/>
      <c r="D152" s="60"/>
      <c r="E152" s="60"/>
      <c r="F152" s="60"/>
      <c r="G152" s="60"/>
      <c r="H152" s="60"/>
      <c r="I152" s="60"/>
      <c r="J152" s="60"/>
      <c r="K152" s="60"/>
      <c r="L152" s="61"/>
      <c r="M152" s="186"/>
      <c r="N152" s="187"/>
      <c r="O152" s="187"/>
      <c r="P152" s="187"/>
      <c r="Q152" s="187"/>
      <c r="R152" s="187"/>
      <c r="S152" s="187"/>
      <c r="T152" s="187"/>
      <c r="U152" s="188"/>
    </row>
    <row r="153" spans="2:21" ht="15" customHeight="1">
      <c r="B153" s="66">
        <v>0</v>
      </c>
      <c r="C153" s="73"/>
      <c r="D153" s="60"/>
      <c r="E153" s="60"/>
      <c r="F153" s="60"/>
      <c r="G153" s="60"/>
      <c r="H153" s="60"/>
      <c r="I153" s="60"/>
      <c r="J153" s="60"/>
      <c r="K153" s="60"/>
      <c r="L153" s="61"/>
      <c r="M153" s="186"/>
      <c r="N153" s="187"/>
      <c r="O153" s="187"/>
      <c r="P153" s="187"/>
      <c r="Q153" s="187"/>
      <c r="R153" s="187"/>
      <c r="S153" s="187"/>
      <c r="T153" s="187"/>
      <c r="U153" s="188"/>
    </row>
    <row r="154" spans="2:21" ht="15" customHeight="1">
      <c r="B154" s="66">
        <v>0</v>
      </c>
      <c r="C154" s="73"/>
      <c r="D154" s="60"/>
      <c r="E154" s="60"/>
      <c r="F154" s="60"/>
      <c r="G154" s="60"/>
      <c r="H154" s="60"/>
      <c r="I154" s="60"/>
      <c r="J154" s="60"/>
      <c r="K154" s="60"/>
      <c r="L154" s="61"/>
      <c r="M154" s="186"/>
      <c r="N154" s="187"/>
      <c r="O154" s="187"/>
      <c r="P154" s="187"/>
      <c r="Q154" s="187"/>
      <c r="R154" s="187"/>
      <c r="S154" s="187"/>
      <c r="T154" s="187"/>
      <c r="U154" s="188"/>
    </row>
    <row r="155" spans="2:21" ht="15" customHeight="1">
      <c r="B155" s="66">
        <v>0</v>
      </c>
      <c r="C155" s="73"/>
      <c r="D155" s="60"/>
      <c r="E155" s="60"/>
      <c r="F155" s="60"/>
      <c r="G155" s="60"/>
      <c r="H155" s="60"/>
      <c r="I155" s="60"/>
      <c r="J155" s="60"/>
      <c r="K155" s="60"/>
      <c r="L155" s="61"/>
      <c r="M155" s="186"/>
      <c r="N155" s="187"/>
      <c r="O155" s="187"/>
      <c r="P155" s="187"/>
      <c r="Q155" s="187"/>
      <c r="R155" s="187"/>
      <c r="S155" s="187"/>
      <c r="T155" s="187"/>
      <c r="U155" s="188"/>
    </row>
    <row r="156" spans="2:21" ht="15" customHeight="1">
      <c r="B156" s="66">
        <v>0</v>
      </c>
      <c r="C156" s="73"/>
      <c r="D156" s="60"/>
      <c r="E156" s="60"/>
      <c r="F156" s="60"/>
      <c r="G156" s="60"/>
      <c r="H156" s="60"/>
      <c r="I156" s="60"/>
      <c r="J156" s="60"/>
      <c r="K156" s="60"/>
      <c r="L156" s="61"/>
      <c r="M156" s="186"/>
      <c r="N156" s="187"/>
      <c r="O156" s="187"/>
      <c r="P156" s="187"/>
      <c r="Q156" s="187"/>
      <c r="R156" s="187"/>
      <c r="S156" s="187"/>
      <c r="T156" s="187"/>
      <c r="U156" s="188"/>
    </row>
    <row r="157" spans="2:21" ht="15" customHeight="1">
      <c r="B157" s="66">
        <v>0</v>
      </c>
      <c r="C157" s="73"/>
      <c r="D157" s="60"/>
      <c r="E157" s="60"/>
      <c r="F157" s="60"/>
      <c r="G157" s="60"/>
      <c r="H157" s="60"/>
      <c r="I157" s="60"/>
      <c r="J157" s="60"/>
      <c r="K157" s="60"/>
      <c r="L157" s="61"/>
      <c r="M157" s="186"/>
      <c r="N157" s="187"/>
      <c r="O157" s="187"/>
      <c r="P157" s="187"/>
      <c r="Q157" s="187"/>
      <c r="R157" s="187"/>
      <c r="S157" s="187"/>
      <c r="T157" s="187"/>
      <c r="U157" s="188"/>
    </row>
    <row r="158" spans="2:21" ht="15" customHeight="1">
      <c r="B158" s="66">
        <v>0</v>
      </c>
      <c r="C158" s="73"/>
      <c r="D158" s="60"/>
      <c r="E158" s="60"/>
      <c r="F158" s="60"/>
      <c r="G158" s="60"/>
      <c r="H158" s="60"/>
      <c r="I158" s="60"/>
      <c r="J158" s="60"/>
      <c r="K158" s="60"/>
      <c r="L158" s="61"/>
      <c r="M158" s="186"/>
      <c r="N158" s="187"/>
      <c r="O158" s="187"/>
      <c r="P158" s="187"/>
      <c r="Q158" s="187"/>
      <c r="R158" s="187"/>
      <c r="S158" s="187"/>
      <c r="T158" s="187"/>
      <c r="U158" s="188"/>
    </row>
    <row r="159" spans="2:21" ht="15" customHeight="1">
      <c r="B159" s="66">
        <v>0</v>
      </c>
      <c r="C159" s="73"/>
      <c r="D159" s="60"/>
      <c r="E159" s="60"/>
      <c r="F159" s="60"/>
      <c r="G159" s="60"/>
      <c r="H159" s="60"/>
      <c r="I159" s="60"/>
      <c r="J159" s="60"/>
      <c r="K159" s="60"/>
      <c r="L159" s="61"/>
      <c r="M159" s="186"/>
      <c r="N159" s="187"/>
      <c r="O159" s="187"/>
      <c r="P159" s="187"/>
      <c r="Q159" s="187"/>
      <c r="R159" s="187"/>
      <c r="S159" s="187"/>
      <c r="T159" s="187"/>
      <c r="U159" s="188"/>
    </row>
    <row r="160" spans="2:21" ht="15" customHeight="1">
      <c r="B160" s="66">
        <v>0</v>
      </c>
      <c r="C160" s="73"/>
      <c r="D160" s="60"/>
      <c r="E160" s="60"/>
      <c r="F160" s="60"/>
      <c r="G160" s="60"/>
      <c r="H160" s="60"/>
      <c r="I160" s="60"/>
      <c r="J160" s="60"/>
      <c r="K160" s="60"/>
      <c r="L160" s="61"/>
      <c r="M160" s="186"/>
      <c r="N160" s="187"/>
      <c r="O160" s="187"/>
      <c r="P160" s="187"/>
      <c r="Q160" s="187"/>
      <c r="R160" s="187"/>
      <c r="S160" s="187"/>
      <c r="T160" s="187"/>
      <c r="U160" s="188"/>
    </row>
    <row r="161" spans="2:21" ht="15" customHeight="1">
      <c r="B161" s="66">
        <v>0</v>
      </c>
      <c r="C161" s="73"/>
      <c r="D161" s="60"/>
      <c r="E161" s="60"/>
      <c r="F161" s="60"/>
      <c r="G161" s="60"/>
      <c r="H161" s="60"/>
      <c r="I161" s="60"/>
      <c r="J161" s="60"/>
      <c r="K161" s="60"/>
      <c r="L161" s="61"/>
      <c r="M161" s="186"/>
      <c r="N161" s="187"/>
      <c r="O161" s="187"/>
      <c r="P161" s="187"/>
      <c r="Q161" s="187"/>
      <c r="R161" s="187"/>
      <c r="S161" s="187"/>
      <c r="T161" s="187"/>
      <c r="U161" s="188"/>
    </row>
    <row r="162" spans="2:21" ht="15" customHeight="1">
      <c r="B162" s="66">
        <v>0</v>
      </c>
      <c r="C162" s="73"/>
      <c r="D162" s="60"/>
      <c r="E162" s="60"/>
      <c r="F162" s="60"/>
      <c r="G162" s="60"/>
      <c r="H162" s="60"/>
      <c r="I162" s="60"/>
      <c r="J162" s="60"/>
      <c r="K162" s="60"/>
      <c r="L162" s="61"/>
      <c r="M162" s="186"/>
      <c r="N162" s="187"/>
      <c r="O162" s="187"/>
      <c r="P162" s="187"/>
      <c r="Q162" s="187"/>
      <c r="R162" s="187"/>
      <c r="S162" s="187"/>
      <c r="T162" s="187"/>
      <c r="U162" s="188"/>
    </row>
    <row r="163" spans="2:21" ht="15" customHeight="1">
      <c r="B163" s="66">
        <v>0</v>
      </c>
      <c r="C163" s="73"/>
      <c r="D163" s="60"/>
      <c r="E163" s="60"/>
      <c r="F163" s="60"/>
      <c r="G163" s="60"/>
      <c r="H163" s="60"/>
      <c r="I163" s="60"/>
      <c r="J163" s="60"/>
      <c r="K163" s="60"/>
      <c r="L163" s="61"/>
      <c r="M163" s="186"/>
      <c r="N163" s="187"/>
      <c r="O163" s="187"/>
      <c r="P163" s="187"/>
      <c r="Q163" s="187"/>
      <c r="R163" s="187"/>
      <c r="S163" s="187"/>
      <c r="T163" s="187"/>
      <c r="U163" s="188"/>
    </row>
    <row r="164" spans="2:21" ht="15" customHeight="1">
      <c r="B164" s="66">
        <v>0</v>
      </c>
      <c r="C164" s="73"/>
      <c r="D164" s="60"/>
      <c r="E164" s="60"/>
      <c r="F164" s="60"/>
      <c r="G164" s="60"/>
      <c r="H164" s="60"/>
      <c r="I164" s="60"/>
      <c r="J164" s="60"/>
      <c r="K164" s="60"/>
      <c r="L164" s="61"/>
      <c r="M164" s="186"/>
      <c r="N164" s="187"/>
      <c r="O164" s="187"/>
      <c r="P164" s="187"/>
      <c r="Q164" s="187"/>
      <c r="R164" s="187"/>
      <c r="S164" s="187"/>
      <c r="T164" s="187"/>
      <c r="U164" s="188"/>
    </row>
    <row r="165" spans="2:21" ht="15.75" customHeight="1" thickBot="1">
      <c r="B165" s="66">
        <v>0</v>
      </c>
      <c r="C165" s="73"/>
      <c r="D165" s="60"/>
      <c r="E165" s="60"/>
      <c r="F165" s="60"/>
      <c r="G165" s="60"/>
      <c r="H165" s="60"/>
      <c r="I165" s="60"/>
      <c r="J165" s="60"/>
      <c r="K165" s="60"/>
      <c r="L165" s="61"/>
      <c r="M165" s="189"/>
      <c r="N165" s="190"/>
      <c r="O165" s="190"/>
      <c r="P165" s="190"/>
      <c r="Q165" s="190"/>
      <c r="R165" s="190"/>
      <c r="S165" s="190"/>
      <c r="T165" s="190"/>
      <c r="U165" s="191"/>
    </row>
    <row r="166" spans="2:21">
      <c r="B166" s="66">
        <v>0</v>
      </c>
      <c r="C166" s="73"/>
      <c r="D166" s="60"/>
      <c r="E166" s="60"/>
      <c r="F166" s="60"/>
      <c r="G166" s="60"/>
      <c r="H166" s="60"/>
      <c r="I166" s="60"/>
      <c r="J166" s="60"/>
      <c r="K166" s="60"/>
      <c r="L166" s="60"/>
    </row>
    <row r="167" spans="2:21" ht="15.75" thickBot="1">
      <c r="B167" s="66">
        <v>0</v>
      </c>
      <c r="C167" s="73"/>
      <c r="D167" s="60"/>
      <c r="E167" s="60"/>
      <c r="F167" s="60"/>
      <c r="G167" s="60"/>
      <c r="H167" s="60"/>
      <c r="I167" s="60"/>
      <c r="J167" s="60"/>
      <c r="K167" s="60"/>
      <c r="L167" s="60"/>
    </row>
    <row r="168" spans="2:21">
      <c r="B168" s="66">
        <v>0</v>
      </c>
      <c r="D168" s="192" t="s">
        <v>44</v>
      </c>
      <c r="E168" s="192"/>
      <c r="F168" s="192"/>
      <c r="G168" s="192"/>
      <c r="H168" s="192"/>
      <c r="I168" s="192"/>
      <c r="J168" s="192"/>
      <c r="K168" s="192"/>
      <c r="L168" s="199"/>
      <c r="M168" s="183" t="s">
        <v>46</v>
      </c>
      <c r="N168" s="184"/>
      <c r="O168" s="184"/>
      <c r="P168" s="184"/>
      <c r="Q168" s="184"/>
      <c r="R168" s="184"/>
      <c r="S168" s="184"/>
      <c r="T168" s="184"/>
      <c r="U168" s="185"/>
    </row>
    <row r="169" spans="2:21">
      <c r="B169" s="66">
        <v>0</v>
      </c>
      <c r="D169" s="192"/>
      <c r="E169" s="192"/>
      <c r="F169" s="192"/>
      <c r="G169" s="192"/>
      <c r="H169" s="192"/>
      <c r="I169" s="192"/>
      <c r="J169" s="192"/>
      <c r="K169" s="192"/>
      <c r="L169" s="199"/>
      <c r="M169" s="186"/>
      <c r="N169" s="187"/>
      <c r="O169" s="187"/>
      <c r="P169" s="187"/>
      <c r="Q169" s="187"/>
      <c r="R169" s="187"/>
      <c r="S169" s="187"/>
      <c r="T169" s="187"/>
      <c r="U169" s="188"/>
    </row>
    <row r="170" spans="2:21" ht="15" customHeight="1">
      <c r="B170" s="66">
        <v>0</v>
      </c>
      <c r="C170" s="182" t="s">
        <v>45</v>
      </c>
      <c r="D170" s="179"/>
      <c r="E170" s="179"/>
      <c r="F170" s="179"/>
      <c r="G170" s="179"/>
      <c r="H170" s="179"/>
      <c r="I170" s="179"/>
      <c r="J170" s="179"/>
      <c r="K170" s="179"/>
      <c r="L170" s="180"/>
      <c r="M170" s="186"/>
      <c r="N170" s="187"/>
      <c r="O170" s="187"/>
      <c r="P170" s="187"/>
      <c r="Q170" s="187"/>
      <c r="R170" s="187"/>
      <c r="S170" s="187"/>
      <c r="T170" s="187"/>
      <c r="U170" s="188"/>
    </row>
    <row r="171" spans="2:21" ht="15" customHeight="1">
      <c r="B171" s="66">
        <v>0</v>
      </c>
      <c r="C171" s="182"/>
      <c r="D171" s="179"/>
      <c r="E171" s="179"/>
      <c r="F171" s="179"/>
      <c r="G171" s="179"/>
      <c r="H171" s="179"/>
      <c r="I171" s="179"/>
      <c r="J171" s="179"/>
      <c r="K171" s="179"/>
      <c r="L171" s="180"/>
      <c r="M171" s="186"/>
      <c r="N171" s="187"/>
      <c r="O171" s="187"/>
      <c r="P171" s="187"/>
      <c r="Q171" s="187"/>
      <c r="R171" s="187"/>
      <c r="S171" s="187"/>
      <c r="T171" s="187"/>
      <c r="U171" s="188"/>
    </row>
    <row r="172" spans="2:21" ht="15" customHeight="1">
      <c r="B172" s="66">
        <v>0</v>
      </c>
      <c r="C172" s="182"/>
      <c r="D172" s="179"/>
      <c r="E172" s="179"/>
      <c r="F172" s="179"/>
      <c r="G172" s="179"/>
      <c r="H172" s="179"/>
      <c r="I172" s="179"/>
      <c r="J172" s="179"/>
      <c r="K172" s="179"/>
      <c r="L172" s="180"/>
      <c r="M172" s="186"/>
      <c r="N172" s="187"/>
      <c r="O172" s="187"/>
      <c r="P172" s="187"/>
      <c r="Q172" s="187"/>
      <c r="R172" s="187"/>
      <c r="S172" s="187"/>
      <c r="T172" s="187"/>
      <c r="U172" s="188"/>
    </row>
    <row r="173" spans="2:21" ht="15" customHeight="1">
      <c r="B173" s="66">
        <v>0</v>
      </c>
      <c r="C173" s="182"/>
      <c r="D173" s="179"/>
      <c r="E173" s="179"/>
      <c r="F173" s="179"/>
      <c r="G173" s="179"/>
      <c r="H173" s="179"/>
      <c r="I173" s="179"/>
      <c r="J173" s="179"/>
      <c r="K173" s="179"/>
      <c r="L173" s="180"/>
      <c r="M173" s="186"/>
      <c r="N173" s="187"/>
      <c r="O173" s="187"/>
      <c r="P173" s="187"/>
      <c r="Q173" s="187"/>
      <c r="R173" s="187"/>
      <c r="S173" s="187"/>
      <c r="T173" s="187"/>
      <c r="U173" s="188"/>
    </row>
    <row r="174" spans="2:21" ht="15" customHeight="1">
      <c r="B174" s="66">
        <v>0</v>
      </c>
      <c r="C174" s="182"/>
      <c r="D174" s="179"/>
      <c r="E174" s="179"/>
      <c r="F174" s="179"/>
      <c r="G174" s="179"/>
      <c r="H174" s="179"/>
      <c r="I174" s="179"/>
      <c r="J174" s="179"/>
      <c r="K174" s="179"/>
      <c r="L174" s="180"/>
      <c r="M174" s="186"/>
      <c r="N174" s="187"/>
      <c r="O174" s="187"/>
      <c r="P174" s="187"/>
      <c r="Q174" s="187"/>
      <c r="R174" s="187"/>
      <c r="S174" s="187"/>
      <c r="T174" s="187"/>
      <c r="U174" s="188"/>
    </row>
    <row r="175" spans="2:21" ht="15" customHeight="1">
      <c r="B175" s="66">
        <v>0</v>
      </c>
      <c r="C175" s="182"/>
      <c r="D175" s="179"/>
      <c r="E175" s="179"/>
      <c r="F175" s="179"/>
      <c r="G175" s="179"/>
      <c r="H175" s="179"/>
      <c r="I175" s="179"/>
      <c r="J175" s="179"/>
      <c r="K175" s="179"/>
      <c r="L175" s="180"/>
      <c r="M175" s="186"/>
      <c r="N175" s="187"/>
      <c r="O175" s="187"/>
      <c r="P175" s="187"/>
      <c r="Q175" s="187"/>
      <c r="R175" s="187"/>
      <c r="S175" s="187"/>
      <c r="T175" s="187"/>
      <c r="U175" s="188"/>
    </row>
    <row r="176" spans="2:21" ht="15" customHeight="1">
      <c r="B176" s="66">
        <v>0</v>
      </c>
      <c r="C176" s="182"/>
      <c r="D176" s="192" t="s">
        <v>16</v>
      </c>
      <c r="E176" s="192"/>
      <c r="F176" s="192"/>
      <c r="G176" s="192"/>
      <c r="H176" s="192"/>
      <c r="I176" s="192"/>
      <c r="J176" s="192"/>
      <c r="K176" s="192"/>
      <c r="L176" s="192"/>
      <c r="M176" s="186"/>
      <c r="N176" s="187"/>
      <c r="O176" s="187"/>
      <c r="P176" s="187"/>
      <c r="Q176" s="187"/>
      <c r="R176" s="187"/>
      <c r="S176" s="187"/>
      <c r="T176" s="187"/>
      <c r="U176" s="188"/>
    </row>
    <row r="177" spans="2:21" ht="15" customHeight="1">
      <c r="B177" s="66">
        <v>0</v>
      </c>
      <c r="C177" s="182"/>
      <c r="D177" s="192"/>
      <c r="E177" s="192"/>
      <c r="F177" s="192"/>
      <c r="G177" s="192"/>
      <c r="H177" s="192"/>
      <c r="I177" s="192"/>
      <c r="J177" s="192"/>
      <c r="K177" s="192"/>
      <c r="L177" s="192"/>
      <c r="M177" s="186"/>
      <c r="N177" s="187"/>
      <c r="O177" s="187"/>
      <c r="P177" s="187"/>
      <c r="Q177" s="187"/>
      <c r="R177" s="187"/>
      <c r="S177" s="187"/>
      <c r="T177" s="187"/>
      <c r="U177" s="188"/>
    </row>
    <row r="178" spans="2:21" ht="15" customHeight="1">
      <c r="B178" s="66">
        <v>0</v>
      </c>
      <c r="C178" s="182"/>
      <c r="D178" s="179"/>
      <c r="E178" s="179"/>
      <c r="F178" s="179"/>
      <c r="G178" s="179"/>
      <c r="H178" s="179"/>
      <c r="I178" s="179"/>
      <c r="J178" s="179"/>
      <c r="K178" s="179"/>
      <c r="L178" s="180"/>
      <c r="M178" s="186"/>
      <c r="N178" s="187"/>
      <c r="O178" s="187"/>
      <c r="P178" s="187"/>
      <c r="Q178" s="187"/>
      <c r="R178" s="187"/>
      <c r="S178" s="187"/>
      <c r="T178" s="187"/>
      <c r="U178" s="188"/>
    </row>
    <row r="179" spans="2:21" ht="15" customHeight="1">
      <c r="B179" s="66">
        <v>0</v>
      </c>
      <c r="C179" s="182"/>
      <c r="D179" s="179"/>
      <c r="E179" s="179"/>
      <c r="F179" s="179"/>
      <c r="G179" s="179"/>
      <c r="H179" s="179"/>
      <c r="I179" s="179"/>
      <c r="J179" s="179"/>
      <c r="K179" s="179"/>
      <c r="L179" s="180"/>
      <c r="M179" s="186"/>
      <c r="N179" s="187"/>
      <c r="O179" s="187"/>
      <c r="P179" s="187"/>
      <c r="Q179" s="187"/>
      <c r="R179" s="187"/>
      <c r="S179" s="187"/>
      <c r="T179" s="187"/>
      <c r="U179" s="188"/>
    </row>
    <row r="180" spans="2:21" ht="15" customHeight="1">
      <c r="B180" s="66">
        <v>0</v>
      </c>
      <c r="C180" s="182"/>
      <c r="D180" s="179"/>
      <c r="E180" s="179"/>
      <c r="F180" s="179"/>
      <c r="G180" s="179"/>
      <c r="H180" s="179"/>
      <c r="I180" s="179"/>
      <c r="J180" s="179"/>
      <c r="K180" s="179"/>
      <c r="L180" s="180"/>
      <c r="M180" s="186"/>
      <c r="N180" s="187"/>
      <c r="O180" s="187"/>
      <c r="P180" s="187"/>
      <c r="Q180" s="187"/>
      <c r="R180" s="187"/>
      <c r="S180" s="187"/>
      <c r="T180" s="187"/>
      <c r="U180" s="188"/>
    </row>
    <row r="181" spans="2:21" ht="15" customHeight="1">
      <c r="B181" s="66">
        <v>0</v>
      </c>
      <c r="C181" s="182"/>
      <c r="D181" s="179"/>
      <c r="E181" s="179"/>
      <c r="F181" s="179"/>
      <c r="G181" s="179"/>
      <c r="H181" s="179"/>
      <c r="I181" s="179"/>
      <c r="J181" s="179"/>
      <c r="K181" s="179"/>
      <c r="L181" s="180"/>
      <c r="M181" s="186"/>
      <c r="N181" s="187"/>
      <c r="O181" s="187"/>
      <c r="P181" s="187"/>
      <c r="Q181" s="187"/>
      <c r="R181" s="187"/>
      <c r="S181" s="187"/>
      <c r="T181" s="187"/>
      <c r="U181" s="188"/>
    </row>
    <row r="182" spans="2:21" ht="15" customHeight="1">
      <c r="B182" s="66">
        <v>0</v>
      </c>
      <c r="C182" s="182"/>
      <c r="D182" s="179"/>
      <c r="E182" s="179"/>
      <c r="F182" s="179"/>
      <c r="G182" s="179"/>
      <c r="H182" s="179"/>
      <c r="I182" s="179"/>
      <c r="J182" s="179"/>
      <c r="K182" s="179"/>
      <c r="L182" s="180"/>
      <c r="M182" s="186"/>
      <c r="N182" s="187"/>
      <c r="O182" s="187"/>
      <c r="P182" s="187"/>
      <c r="Q182" s="187"/>
      <c r="R182" s="187"/>
      <c r="S182" s="187"/>
      <c r="T182" s="187"/>
      <c r="U182" s="188"/>
    </row>
    <row r="183" spans="2:21" ht="15" customHeight="1">
      <c r="B183" s="66">
        <v>0</v>
      </c>
      <c r="C183" s="182"/>
      <c r="D183" s="179"/>
      <c r="E183" s="179"/>
      <c r="F183" s="179"/>
      <c r="G183" s="179"/>
      <c r="H183" s="179"/>
      <c r="I183" s="179"/>
      <c r="J183" s="179"/>
      <c r="K183" s="179"/>
      <c r="L183" s="180"/>
      <c r="M183" s="186"/>
      <c r="N183" s="187"/>
      <c r="O183" s="187"/>
      <c r="P183" s="187"/>
      <c r="Q183" s="187"/>
      <c r="R183" s="187"/>
      <c r="S183" s="187"/>
      <c r="T183" s="187"/>
      <c r="U183" s="188"/>
    </row>
    <row r="184" spans="2:21" ht="15.75" customHeight="1" thickBot="1">
      <c r="B184" s="66">
        <v>0</v>
      </c>
      <c r="C184" s="182"/>
      <c r="D184" s="179"/>
      <c r="E184" s="179"/>
      <c r="F184" s="179"/>
      <c r="G184" s="179"/>
      <c r="H184" s="179"/>
      <c r="I184" s="179"/>
      <c r="J184" s="179"/>
      <c r="K184" s="179"/>
      <c r="L184" s="180"/>
      <c r="M184" s="189"/>
      <c r="N184" s="190"/>
      <c r="O184" s="190"/>
      <c r="P184" s="190"/>
      <c r="Q184" s="190"/>
      <c r="R184" s="190"/>
      <c r="S184" s="190"/>
      <c r="T184" s="190"/>
      <c r="U184" s="191"/>
    </row>
    <row r="185" spans="2:21">
      <c r="B185" s="66">
        <v>0</v>
      </c>
    </row>
    <row r="186" spans="2:21">
      <c r="B186" s="66">
        <v>0</v>
      </c>
      <c r="D186" s="200" t="s">
        <v>17</v>
      </c>
      <c r="E186" s="200"/>
      <c r="F186" s="200"/>
      <c r="G186" s="200"/>
      <c r="H186" s="200"/>
      <c r="I186" s="200"/>
      <c r="J186" s="200"/>
      <c r="K186" s="200"/>
      <c r="L186" s="200"/>
      <c r="M186" s="200"/>
    </row>
    <row r="187" spans="2:21">
      <c r="B187" s="66">
        <v>0</v>
      </c>
      <c r="D187" s="200"/>
      <c r="E187" s="200"/>
      <c r="F187" s="200"/>
      <c r="G187" s="200"/>
      <c r="H187" s="200"/>
      <c r="I187" s="200"/>
      <c r="J187" s="200"/>
      <c r="K187" s="200"/>
      <c r="L187" s="200"/>
      <c r="M187" s="200"/>
    </row>
    <row r="188" spans="2:21" ht="15.75" thickBot="1">
      <c r="B188" s="66">
        <v>0</v>
      </c>
    </row>
    <row r="189" spans="2:21" ht="15" customHeight="1">
      <c r="B189" s="66">
        <v>0</v>
      </c>
      <c r="D189" s="210" t="s">
        <v>78</v>
      </c>
      <c r="E189" s="211"/>
      <c r="F189" s="212"/>
      <c r="G189" s="216">
        <f>Hypothesizing!E86</f>
        <v>0</v>
      </c>
      <c r="H189" s="217"/>
      <c r="I189" s="217"/>
      <c r="J189" s="217"/>
      <c r="K189" s="217"/>
      <c r="L189" s="217"/>
      <c r="M189" s="217"/>
      <c r="N189" s="217"/>
      <c r="O189" s="217"/>
      <c r="P189" s="217"/>
      <c r="Q189" s="217"/>
      <c r="R189" s="217"/>
      <c r="S189" s="217"/>
      <c r="T189" s="218"/>
    </row>
    <row r="190" spans="2:21" ht="15" customHeight="1" thickBot="1">
      <c r="B190" s="66">
        <v>0</v>
      </c>
      <c r="D190" s="213"/>
      <c r="E190" s="214"/>
      <c r="F190" s="215"/>
      <c r="G190" s="219"/>
      <c r="H190" s="220"/>
      <c r="I190" s="220"/>
      <c r="J190" s="220"/>
      <c r="K190" s="220"/>
      <c r="L190" s="220"/>
      <c r="M190" s="220"/>
      <c r="N190" s="220"/>
      <c r="O190" s="220"/>
      <c r="P190" s="220"/>
      <c r="Q190" s="220"/>
      <c r="R190" s="220"/>
      <c r="S190" s="220"/>
      <c r="T190" s="221"/>
    </row>
    <row r="191" spans="2:21" ht="15" customHeight="1">
      <c r="B191" s="66">
        <v>0</v>
      </c>
      <c r="D191" s="201"/>
      <c r="E191" s="202"/>
      <c r="F191" s="202"/>
      <c r="G191" s="202"/>
      <c r="H191" s="202"/>
      <c r="I191" s="202"/>
      <c r="J191" s="202"/>
      <c r="K191" s="202"/>
      <c r="L191" s="202"/>
      <c r="M191" s="202"/>
      <c r="N191" s="202"/>
      <c r="O191" s="202"/>
      <c r="P191" s="202"/>
      <c r="Q191" s="202"/>
      <c r="R191" s="202"/>
      <c r="S191" s="202"/>
      <c r="T191" s="203"/>
    </row>
    <row r="192" spans="2:21" ht="15" customHeight="1">
      <c r="B192" s="66">
        <v>0</v>
      </c>
      <c r="D192" s="204"/>
      <c r="E192" s="205"/>
      <c r="F192" s="205"/>
      <c r="G192" s="205"/>
      <c r="H192" s="205"/>
      <c r="I192" s="205"/>
      <c r="J192" s="205"/>
      <c r="K192" s="205"/>
      <c r="L192" s="205"/>
      <c r="M192" s="205"/>
      <c r="N192" s="205"/>
      <c r="O192" s="205"/>
      <c r="P192" s="205"/>
      <c r="Q192" s="205"/>
      <c r="R192" s="205"/>
      <c r="S192" s="205"/>
      <c r="T192" s="206"/>
    </row>
    <row r="193" spans="2:20" ht="15" customHeight="1">
      <c r="B193" s="66">
        <v>0</v>
      </c>
      <c r="D193" s="204"/>
      <c r="E193" s="205"/>
      <c r="F193" s="205"/>
      <c r="G193" s="205"/>
      <c r="H193" s="205"/>
      <c r="I193" s="205"/>
      <c r="J193" s="205"/>
      <c r="K193" s="205"/>
      <c r="L193" s="205"/>
      <c r="M193" s="205"/>
      <c r="N193" s="205"/>
      <c r="O193" s="205"/>
      <c r="P193" s="205"/>
      <c r="Q193" s="205"/>
      <c r="R193" s="205"/>
      <c r="S193" s="205"/>
      <c r="T193" s="206"/>
    </row>
    <row r="194" spans="2:20" ht="15" customHeight="1">
      <c r="B194" s="66">
        <v>0</v>
      </c>
      <c r="D194" s="204"/>
      <c r="E194" s="205"/>
      <c r="F194" s="205"/>
      <c r="G194" s="205"/>
      <c r="H194" s="205"/>
      <c r="I194" s="205"/>
      <c r="J194" s="205"/>
      <c r="K194" s="205"/>
      <c r="L194" s="205"/>
      <c r="M194" s="205"/>
      <c r="N194" s="205"/>
      <c r="O194" s="205"/>
      <c r="P194" s="205"/>
      <c r="Q194" s="205"/>
      <c r="R194" s="205"/>
      <c r="S194" s="205"/>
      <c r="T194" s="206"/>
    </row>
    <row r="195" spans="2:20" ht="15" customHeight="1">
      <c r="B195" s="66">
        <v>0</v>
      </c>
      <c r="D195" s="204"/>
      <c r="E195" s="205"/>
      <c r="F195" s="205"/>
      <c r="G195" s="205"/>
      <c r="H195" s="205"/>
      <c r="I195" s="205"/>
      <c r="J195" s="205"/>
      <c r="K195" s="205"/>
      <c r="L195" s="205"/>
      <c r="M195" s="205"/>
      <c r="N195" s="205"/>
      <c r="O195" s="205"/>
      <c r="P195" s="205"/>
      <c r="Q195" s="205"/>
      <c r="R195" s="205"/>
      <c r="S195" s="205"/>
      <c r="T195" s="206"/>
    </row>
    <row r="196" spans="2:20" ht="15" customHeight="1">
      <c r="B196" s="66">
        <v>0</v>
      </c>
      <c r="D196" s="204"/>
      <c r="E196" s="205"/>
      <c r="F196" s="205"/>
      <c r="G196" s="205"/>
      <c r="H196" s="205"/>
      <c r="I196" s="205"/>
      <c r="J196" s="205"/>
      <c r="K196" s="205"/>
      <c r="L196" s="205"/>
      <c r="M196" s="205"/>
      <c r="N196" s="205"/>
      <c r="O196" s="205"/>
      <c r="P196" s="205"/>
      <c r="Q196" s="205"/>
      <c r="R196" s="205"/>
      <c r="S196" s="205"/>
      <c r="T196" s="206"/>
    </row>
    <row r="197" spans="2:20" ht="15.75" customHeight="1" thickBot="1">
      <c r="B197" s="66">
        <v>0</v>
      </c>
      <c r="D197" s="207"/>
      <c r="E197" s="208"/>
      <c r="F197" s="208"/>
      <c r="G197" s="208"/>
      <c r="H197" s="208"/>
      <c r="I197" s="208"/>
      <c r="J197" s="208"/>
      <c r="K197" s="208"/>
      <c r="L197" s="208"/>
      <c r="M197" s="208"/>
      <c r="N197" s="208"/>
      <c r="O197" s="208"/>
      <c r="P197" s="208"/>
      <c r="Q197" s="208"/>
      <c r="R197" s="208"/>
      <c r="S197" s="208"/>
      <c r="T197" s="209"/>
    </row>
    <row r="198" spans="2:20">
      <c r="B198" s="66">
        <v>0</v>
      </c>
    </row>
    <row r="199" spans="2:20">
      <c r="B199" s="66">
        <v>0</v>
      </c>
    </row>
    <row r="200" spans="2:20" ht="15.75" thickBot="1">
      <c r="B200" s="66">
        <v>0</v>
      </c>
      <c r="D200" s="145" t="s">
        <v>18</v>
      </c>
      <c r="E200" s="145"/>
      <c r="F200" s="145"/>
      <c r="G200" s="145"/>
      <c r="H200" s="145"/>
      <c r="I200" s="145"/>
      <c r="J200" s="145"/>
      <c r="K200" s="145"/>
    </row>
    <row r="201" spans="2:20">
      <c r="B201" s="66">
        <v>0</v>
      </c>
      <c r="D201" s="145"/>
      <c r="E201" s="145"/>
      <c r="F201" s="145"/>
      <c r="G201" s="145"/>
      <c r="H201" s="145"/>
      <c r="I201" s="145"/>
      <c r="J201" s="145"/>
      <c r="K201" s="145"/>
      <c r="P201" s="129" t="s">
        <v>47</v>
      </c>
      <c r="Q201" s="104"/>
      <c r="R201" s="104"/>
      <c r="S201" s="105"/>
    </row>
    <row r="202" spans="2:20">
      <c r="B202" s="66">
        <v>0</v>
      </c>
      <c r="D202" s="145"/>
      <c r="E202" s="145"/>
      <c r="F202" s="145"/>
      <c r="G202" s="145"/>
      <c r="H202" s="145"/>
      <c r="I202" s="145"/>
      <c r="J202" s="145"/>
      <c r="K202" s="145"/>
      <c r="P202" s="130"/>
      <c r="Q202" s="106"/>
      <c r="R202" s="106"/>
      <c r="S202" s="107"/>
    </row>
    <row r="203" spans="2:20">
      <c r="B203" s="66">
        <v>0</v>
      </c>
      <c r="D203" s="145"/>
      <c r="E203" s="145"/>
      <c r="F203" s="145"/>
      <c r="G203" s="145"/>
      <c r="H203" s="145"/>
      <c r="I203" s="145"/>
      <c r="J203" s="145"/>
      <c r="K203" s="145"/>
      <c r="P203" s="130"/>
      <c r="Q203" s="106"/>
      <c r="R203" s="106"/>
      <c r="S203" s="107"/>
    </row>
    <row r="204" spans="2:20" ht="15.75" thickBot="1">
      <c r="B204" s="66">
        <v>0</v>
      </c>
      <c r="D204" s="145"/>
      <c r="E204" s="145"/>
      <c r="F204" s="145"/>
      <c r="G204" s="145"/>
      <c r="H204" s="145"/>
      <c r="I204" s="145"/>
      <c r="J204" s="145"/>
      <c r="K204" s="145"/>
      <c r="P204" s="131"/>
      <c r="Q204" s="108"/>
      <c r="R204" s="108"/>
      <c r="S204" s="109"/>
    </row>
    <row r="205" spans="2:20">
      <c r="B205" s="66">
        <v>0</v>
      </c>
      <c r="D205" s="145"/>
      <c r="E205" s="145"/>
      <c r="F205" s="145"/>
      <c r="G205" s="145"/>
      <c r="H205" s="145"/>
      <c r="I205" s="145"/>
      <c r="J205" s="145"/>
      <c r="K205" s="145"/>
    </row>
    <row r="206" spans="2:20">
      <c r="B206" s="66">
        <v>0</v>
      </c>
    </row>
  </sheetData>
  <sheetProtection sheet="1" objects="1" scenarios="1" selectLockedCells="1"/>
  <mergeCells count="47">
    <mergeCell ref="D84:F84"/>
    <mergeCell ref="D170:L175"/>
    <mergeCell ref="D178:L184"/>
    <mergeCell ref="D148:F148"/>
    <mergeCell ref="D186:M187"/>
    <mergeCell ref="D104:L105"/>
    <mergeCell ref="M85:U101"/>
    <mergeCell ref="D200:K205"/>
    <mergeCell ref="P201:S204"/>
    <mergeCell ref="D168:L169"/>
    <mergeCell ref="M149:U165"/>
    <mergeCell ref="D189:F190"/>
    <mergeCell ref="G189:T190"/>
    <mergeCell ref="D191:T197"/>
    <mergeCell ref="C170:C184"/>
    <mergeCell ref="D176:L177"/>
    <mergeCell ref="M168:U184"/>
    <mergeCell ref="D122:M123"/>
    <mergeCell ref="O136:Q137"/>
    <mergeCell ref="O140:Q141"/>
    <mergeCell ref="D141:L147"/>
    <mergeCell ref="D127:T133"/>
    <mergeCell ref="D125:F126"/>
    <mergeCell ref="G125:T126"/>
    <mergeCell ref="C106:C120"/>
    <mergeCell ref="D112:L113"/>
    <mergeCell ref="M104:U120"/>
    <mergeCell ref="D106:L111"/>
    <mergeCell ref="D114:L120"/>
    <mergeCell ref="D58:M59"/>
    <mergeCell ref="O72:Q73"/>
    <mergeCell ref="O76:Q77"/>
    <mergeCell ref="D77:L83"/>
    <mergeCell ref="D63:T69"/>
    <mergeCell ref="D61:F62"/>
    <mergeCell ref="G61:T62"/>
    <mergeCell ref="O8:Q9"/>
    <mergeCell ref="O12:Q13"/>
    <mergeCell ref="D13:L19"/>
    <mergeCell ref="M21:U37"/>
    <mergeCell ref="D40:L41"/>
    <mergeCell ref="D42:L47"/>
    <mergeCell ref="D50:L56"/>
    <mergeCell ref="D20:F20"/>
    <mergeCell ref="C42:C56"/>
    <mergeCell ref="M40:U56"/>
    <mergeCell ref="D48:L49"/>
  </mergeCells>
  <conditionalFormatting sqref="G189:T190">
    <cfRule type="expression" dxfId="2" priority="3">
      <formula>$G$189=0</formula>
    </cfRule>
  </conditionalFormatting>
  <conditionalFormatting sqref="G125:T126">
    <cfRule type="expression" dxfId="1" priority="2">
      <formula>$G$125=0</formula>
    </cfRule>
  </conditionalFormatting>
  <conditionalFormatting sqref="G61:T62">
    <cfRule type="expression" dxfId="0" priority="1">
      <formula>$G$61=0</formula>
    </cfRule>
  </conditionalFormatting>
  <pageMargins left="0.7" right="0.7" top="0.75" bottom="0.75" header="0.3" footer="0.3"/>
  <pageSetup paperSize="0" orientation="portrait" horizontalDpi="0" verticalDpi="0" copies="0"/>
  <drawing r:id="rId1"/>
</worksheet>
</file>

<file path=xl/worksheets/sheet6.xml><?xml version="1.0" encoding="utf-8"?>
<worksheet xmlns="http://schemas.openxmlformats.org/spreadsheetml/2006/main" xmlns:r="http://schemas.openxmlformats.org/officeDocument/2006/relationships">
  <sheetPr codeName="Sheet6"/>
  <dimension ref="A1:W212"/>
  <sheetViews>
    <sheetView showGridLines="0" showRowColHeaders="0" zoomScaleNormal="100" workbookViewId="0">
      <pane xSplit="21" topLeftCell="V1" activePane="topRight" state="frozen"/>
      <selection pane="topRight"/>
    </sheetView>
  </sheetViews>
  <sheetFormatPr defaultRowHeight="15"/>
  <cols>
    <col min="1" max="1" width="0.140625" style="63" customWidth="1"/>
    <col min="2" max="2" width="0.140625" customWidth="1"/>
  </cols>
  <sheetData>
    <row r="1" spans="1:23">
      <c r="B1" s="44">
        <v>0</v>
      </c>
      <c r="W1">
        <v>6</v>
      </c>
    </row>
    <row r="2" spans="1:23">
      <c r="B2" s="44">
        <v>0</v>
      </c>
    </row>
    <row r="3" spans="1:23">
      <c r="B3" s="44">
        <v>0</v>
      </c>
    </row>
    <row r="4" spans="1:23">
      <c r="B4" s="44">
        <v>0</v>
      </c>
    </row>
    <row r="5" spans="1:23">
      <c r="B5" s="44">
        <v>0</v>
      </c>
    </row>
    <row r="6" spans="1:23">
      <c r="A6" s="71"/>
      <c r="B6" s="44">
        <v>0</v>
      </c>
    </row>
    <row r="7" spans="1:23">
      <c r="A7" s="71"/>
      <c r="B7" s="44">
        <v>0</v>
      </c>
    </row>
    <row r="8" spans="1:23">
      <c r="A8" s="71"/>
      <c r="B8" s="44">
        <v>0</v>
      </c>
    </row>
    <row r="9" spans="1:23">
      <c r="A9" s="71"/>
      <c r="B9" s="44">
        <v>0</v>
      </c>
    </row>
    <row r="10" spans="1:23">
      <c r="A10" s="71"/>
      <c r="B10" s="44">
        <v>0</v>
      </c>
    </row>
    <row r="11" spans="1:23">
      <c r="A11" s="71"/>
      <c r="B11" s="44">
        <v>0</v>
      </c>
    </row>
    <row r="12" spans="1:23">
      <c r="A12" s="71"/>
      <c r="B12" s="44">
        <v>0</v>
      </c>
    </row>
    <row r="13" spans="1:23" ht="15" customHeight="1">
      <c r="A13" s="71"/>
      <c r="B13" s="44">
        <v>0</v>
      </c>
      <c r="D13" s="223" t="s">
        <v>48</v>
      </c>
      <c r="E13" s="223"/>
      <c r="F13" s="223"/>
      <c r="G13" s="223"/>
      <c r="H13" s="223"/>
      <c r="I13" s="223"/>
      <c r="J13" s="223"/>
      <c r="K13" s="223"/>
      <c r="L13" s="223"/>
      <c r="M13" s="223"/>
    </row>
    <row r="14" spans="1:23" ht="15" customHeight="1">
      <c r="A14" s="71"/>
      <c r="B14" s="44">
        <v>0</v>
      </c>
      <c r="D14" s="223"/>
      <c r="E14" s="223"/>
      <c r="F14" s="223"/>
      <c r="G14" s="223"/>
      <c r="H14" s="223"/>
      <c r="I14" s="223"/>
      <c r="J14" s="223"/>
      <c r="K14" s="223"/>
      <c r="L14" s="223"/>
      <c r="M14" s="223"/>
    </row>
    <row r="15" spans="1:23" ht="15" customHeight="1">
      <c r="A15" s="71"/>
      <c r="B15" s="44">
        <v>0</v>
      </c>
      <c r="D15" s="223"/>
      <c r="E15" s="223"/>
      <c r="F15" s="223"/>
      <c r="G15" s="223"/>
      <c r="H15" s="223"/>
      <c r="I15" s="223"/>
      <c r="J15" s="223"/>
      <c r="K15" s="223"/>
      <c r="L15" s="223"/>
      <c r="M15" s="223"/>
    </row>
    <row r="16" spans="1:23">
      <c r="A16" s="71"/>
      <c r="B16" s="44">
        <v>0</v>
      </c>
      <c r="D16" s="223"/>
      <c r="E16" s="223"/>
      <c r="F16" s="223"/>
      <c r="G16" s="223"/>
      <c r="H16" s="223"/>
      <c r="I16" s="223"/>
      <c r="J16" s="223"/>
      <c r="K16" s="223"/>
      <c r="L16" s="223"/>
      <c r="M16" s="223"/>
    </row>
    <row r="17" spans="1:21">
      <c r="A17" s="71"/>
      <c r="B17" s="44">
        <v>0</v>
      </c>
    </row>
    <row r="18" spans="1:21" ht="15" customHeight="1" thickBot="1">
      <c r="A18" s="71"/>
      <c r="B18" s="44">
        <v>0</v>
      </c>
      <c r="D18" s="222" t="s">
        <v>19</v>
      </c>
      <c r="E18" s="222"/>
      <c r="F18" s="222"/>
      <c r="G18" s="222"/>
    </row>
    <row r="19" spans="1:21" ht="15" customHeight="1">
      <c r="A19" s="71"/>
      <c r="B19" s="44">
        <v>0</v>
      </c>
      <c r="D19" s="224"/>
      <c r="E19" s="225"/>
      <c r="F19" s="225"/>
      <c r="G19" s="225"/>
      <c r="H19" s="225"/>
      <c r="I19" s="225"/>
      <c r="J19" s="225"/>
      <c r="K19" s="225"/>
      <c r="L19" s="225"/>
      <c r="M19" s="226"/>
    </row>
    <row r="20" spans="1:21">
      <c r="A20" s="71"/>
      <c r="B20" s="44">
        <v>0</v>
      </c>
      <c r="D20" s="227"/>
      <c r="E20" s="228"/>
      <c r="F20" s="228"/>
      <c r="G20" s="228"/>
      <c r="H20" s="228"/>
      <c r="I20" s="228"/>
      <c r="J20" s="228"/>
      <c r="K20" s="228"/>
      <c r="L20" s="228"/>
      <c r="M20" s="229"/>
    </row>
    <row r="21" spans="1:21">
      <c r="A21" s="71"/>
      <c r="B21" s="44">
        <v>0</v>
      </c>
      <c r="D21" s="227"/>
      <c r="E21" s="228"/>
      <c r="F21" s="228"/>
      <c r="G21" s="228"/>
      <c r="H21" s="228"/>
      <c r="I21" s="228"/>
      <c r="J21" s="228"/>
      <c r="K21" s="228"/>
      <c r="L21" s="228"/>
      <c r="M21" s="229"/>
      <c r="O21" s="63"/>
      <c r="P21" s="63"/>
      <c r="Q21" s="63"/>
      <c r="R21" s="63"/>
      <c r="S21" s="63"/>
      <c r="T21" s="63"/>
      <c r="U21" s="63"/>
    </row>
    <row r="22" spans="1:21">
      <c r="A22" s="71"/>
      <c r="B22" s="44">
        <v>0</v>
      </c>
      <c r="D22" s="227"/>
      <c r="E22" s="228"/>
      <c r="F22" s="228"/>
      <c r="G22" s="228"/>
      <c r="H22" s="228"/>
      <c r="I22" s="228"/>
      <c r="J22" s="228"/>
      <c r="K22" s="228"/>
      <c r="L22" s="228"/>
      <c r="M22" s="229"/>
      <c r="O22" s="63"/>
      <c r="P22" s="63"/>
      <c r="Q22" s="63"/>
      <c r="R22" s="63"/>
      <c r="S22" s="63"/>
      <c r="T22" s="63"/>
      <c r="U22" s="63"/>
    </row>
    <row r="23" spans="1:21">
      <c r="A23" s="71"/>
      <c r="B23" s="44">
        <v>0</v>
      </c>
      <c r="D23" s="227"/>
      <c r="E23" s="228"/>
      <c r="F23" s="228"/>
      <c r="G23" s="228"/>
      <c r="H23" s="228"/>
      <c r="I23" s="228"/>
      <c r="J23" s="228"/>
      <c r="K23" s="228"/>
      <c r="L23" s="228"/>
      <c r="M23" s="229"/>
      <c r="O23" s="63"/>
      <c r="P23" s="63"/>
      <c r="Q23" s="63"/>
      <c r="R23" s="63"/>
      <c r="S23" s="63"/>
      <c r="T23" s="63"/>
      <c r="U23" s="63"/>
    </row>
    <row r="24" spans="1:21">
      <c r="A24" s="71"/>
      <c r="B24" s="44">
        <v>0</v>
      </c>
      <c r="D24" s="227"/>
      <c r="E24" s="228"/>
      <c r="F24" s="228"/>
      <c r="G24" s="228"/>
      <c r="H24" s="228"/>
      <c r="I24" s="228"/>
      <c r="J24" s="228"/>
      <c r="K24" s="228"/>
      <c r="L24" s="228"/>
      <c r="M24" s="229"/>
      <c r="O24" s="63"/>
      <c r="P24" s="63"/>
      <c r="Q24" s="63"/>
      <c r="R24" s="63"/>
      <c r="S24" s="63"/>
      <c r="T24" s="63"/>
      <c r="U24" s="63"/>
    </row>
    <row r="25" spans="1:21">
      <c r="A25" s="71"/>
      <c r="B25" s="44">
        <v>0</v>
      </c>
      <c r="D25" s="227"/>
      <c r="E25" s="228"/>
      <c r="F25" s="228"/>
      <c r="G25" s="228"/>
      <c r="H25" s="228"/>
      <c r="I25" s="228"/>
      <c r="J25" s="228"/>
      <c r="K25" s="228"/>
      <c r="L25" s="228"/>
      <c r="M25" s="229"/>
      <c r="O25" s="63"/>
      <c r="P25" s="63"/>
      <c r="Q25" s="63"/>
      <c r="R25" s="63"/>
      <c r="S25" s="63"/>
      <c r="T25" s="63"/>
      <c r="U25" s="63"/>
    </row>
    <row r="26" spans="1:21">
      <c r="A26" s="71"/>
      <c r="B26" s="44">
        <v>0</v>
      </c>
      <c r="D26" s="227"/>
      <c r="E26" s="228"/>
      <c r="F26" s="228"/>
      <c r="G26" s="228"/>
      <c r="H26" s="228"/>
      <c r="I26" s="228"/>
      <c r="J26" s="228"/>
      <c r="K26" s="228"/>
      <c r="L26" s="228"/>
      <c r="M26" s="229"/>
      <c r="O26" s="63"/>
      <c r="P26" s="63"/>
      <c r="Q26" s="63"/>
      <c r="R26" s="63"/>
      <c r="S26" s="63"/>
      <c r="T26" s="63"/>
      <c r="U26" s="63"/>
    </row>
    <row r="27" spans="1:21">
      <c r="A27" s="71"/>
      <c r="B27" s="44">
        <v>0</v>
      </c>
      <c r="D27" s="227"/>
      <c r="E27" s="228"/>
      <c r="F27" s="228"/>
      <c r="G27" s="228"/>
      <c r="H27" s="228"/>
      <c r="I27" s="228"/>
      <c r="J27" s="228"/>
      <c r="K27" s="228"/>
      <c r="L27" s="228"/>
      <c r="M27" s="229"/>
      <c r="O27" s="63"/>
      <c r="P27" s="63"/>
      <c r="Q27" s="63"/>
      <c r="R27" s="63"/>
      <c r="S27" s="63"/>
      <c r="T27" s="63"/>
      <c r="U27" s="63"/>
    </row>
    <row r="28" spans="1:21">
      <c r="A28" s="71"/>
      <c r="B28" s="44">
        <v>0</v>
      </c>
      <c r="D28" s="227"/>
      <c r="E28" s="228"/>
      <c r="F28" s="228"/>
      <c r="G28" s="228"/>
      <c r="H28" s="228"/>
      <c r="I28" s="228"/>
      <c r="J28" s="228"/>
      <c r="K28" s="228"/>
      <c r="L28" s="228"/>
      <c r="M28" s="229"/>
      <c r="O28" s="63"/>
      <c r="P28" s="63"/>
      <c r="Q28" s="63"/>
      <c r="R28" s="63"/>
      <c r="S28" s="63"/>
      <c r="T28" s="63"/>
      <c r="U28" s="63"/>
    </row>
    <row r="29" spans="1:21">
      <c r="A29" s="71"/>
      <c r="B29" s="44">
        <v>0</v>
      </c>
      <c r="D29" s="227"/>
      <c r="E29" s="228"/>
      <c r="F29" s="228"/>
      <c r="G29" s="228"/>
      <c r="H29" s="228"/>
      <c r="I29" s="228"/>
      <c r="J29" s="228"/>
      <c r="K29" s="228"/>
      <c r="L29" s="228"/>
      <c r="M29" s="229"/>
      <c r="O29" s="63"/>
      <c r="P29" s="63"/>
      <c r="Q29" s="63"/>
      <c r="R29" s="63"/>
      <c r="S29" s="63"/>
      <c r="T29" s="63"/>
      <c r="U29" s="63"/>
    </row>
    <row r="30" spans="1:21">
      <c r="A30" s="71"/>
      <c r="B30" s="44">
        <v>0</v>
      </c>
      <c r="D30" s="227"/>
      <c r="E30" s="228"/>
      <c r="F30" s="228"/>
      <c r="G30" s="228"/>
      <c r="H30" s="228"/>
      <c r="I30" s="228"/>
      <c r="J30" s="228"/>
      <c r="K30" s="228"/>
      <c r="L30" s="228"/>
      <c r="M30" s="229"/>
      <c r="O30" s="63"/>
      <c r="P30" s="63"/>
      <c r="Q30" s="63"/>
      <c r="R30" s="63"/>
      <c r="S30" s="63"/>
      <c r="T30" s="63"/>
      <c r="U30" s="63"/>
    </row>
    <row r="31" spans="1:21">
      <c r="A31" s="71"/>
      <c r="B31" s="44">
        <v>0</v>
      </c>
      <c r="D31" s="227"/>
      <c r="E31" s="228"/>
      <c r="F31" s="228"/>
      <c r="G31" s="228"/>
      <c r="H31" s="228"/>
      <c r="I31" s="228"/>
      <c r="J31" s="228"/>
      <c r="K31" s="228"/>
      <c r="L31" s="228"/>
      <c r="M31" s="229"/>
      <c r="O31" s="63"/>
      <c r="P31" s="63"/>
      <c r="Q31" s="63"/>
      <c r="R31" s="63"/>
      <c r="S31" s="63"/>
      <c r="T31" s="63"/>
      <c r="U31" s="63"/>
    </row>
    <row r="32" spans="1:21">
      <c r="A32" s="71"/>
      <c r="B32" s="44">
        <v>0</v>
      </c>
      <c r="D32" s="227"/>
      <c r="E32" s="228"/>
      <c r="F32" s="228"/>
      <c r="G32" s="228"/>
      <c r="H32" s="228"/>
      <c r="I32" s="228"/>
      <c r="J32" s="228"/>
      <c r="K32" s="228"/>
      <c r="L32" s="228"/>
      <c r="M32" s="229"/>
      <c r="O32" s="63"/>
      <c r="P32" s="63"/>
      <c r="Q32" s="63"/>
      <c r="R32" s="63"/>
      <c r="S32" s="63"/>
      <c r="T32" s="63"/>
      <c r="U32" s="63"/>
    </row>
    <row r="33" spans="1:21">
      <c r="A33" s="71"/>
      <c r="B33" s="44">
        <v>0</v>
      </c>
      <c r="D33" s="227"/>
      <c r="E33" s="228"/>
      <c r="F33" s="228"/>
      <c r="G33" s="228"/>
      <c r="H33" s="228"/>
      <c r="I33" s="228"/>
      <c r="J33" s="228"/>
      <c r="K33" s="228"/>
      <c r="L33" s="228"/>
      <c r="M33" s="229"/>
      <c r="O33" s="63"/>
      <c r="P33" s="63"/>
      <c r="Q33" s="63"/>
      <c r="R33" s="63"/>
      <c r="S33" s="63"/>
      <c r="T33" s="63"/>
      <c r="U33" s="63"/>
    </row>
    <row r="34" spans="1:21">
      <c r="A34" s="71"/>
      <c r="B34" s="44">
        <v>0</v>
      </c>
      <c r="D34" s="227"/>
      <c r="E34" s="228"/>
      <c r="F34" s="228"/>
      <c r="G34" s="228"/>
      <c r="H34" s="228"/>
      <c r="I34" s="228"/>
      <c r="J34" s="228"/>
      <c r="K34" s="228"/>
      <c r="L34" s="228"/>
      <c r="M34" s="229"/>
      <c r="O34" s="63"/>
      <c r="P34" s="63"/>
      <c r="Q34" s="63"/>
      <c r="R34" s="63"/>
      <c r="S34" s="63"/>
      <c r="T34" s="63"/>
      <c r="U34" s="63"/>
    </row>
    <row r="35" spans="1:21">
      <c r="A35" s="71"/>
      <c r="B35" s="44">
        <v>0</v>
      </c>
      <c r="D35" s="227"/>
      <c r="E35" s="228"/>
      <c r="F35" s="228"/>
      <c r="G35" s="228"/>
      <c r="H35" s="228"/>
      <c r="I35" s="228"/>
      <c r="J35" s="228"/>
      <c r="K35" s="228"/>
      <c r="L35" s="228"/>
      <c r="M35" s="229"/>
      <c r="O35" s="63"/>
      <c r="P35" s="63"/>
      <c r="Q35" s="63"/>
      <c r="R35" s="63"/>
      <c r="S35" s="63"/>
      <c r="T35" s="63"/>
      <c r="U35" s="63"/>
    </row>
    <row r="36" spans="1:21">
      <c r="A36" s="71"/>
      <c r="B36" s="44">
        <v>0</v>
      </c>
      <c r="D36" s="227"/>
      <c r="E36" s="228"/>
      <c r="F36" s="228"/>
      <c r="G36" s="228"/>
      <c r="H36" s="228"/>
      <c r="I36" s="228"/>
      <c r="J36" s="228"/>
      <c r="K36" s="228"/>
      <c r="L36" s="228"/>
      <c r="M36" s="229"/>
      <c r="O36" s="63"/>
      <c r="P36" s="63"/>
      <c r="Q36" s="63"/>
      <c r="R36" s="63"/>
      <c r="S36" s="63"/>
      <c r="T36" s="63"/>
      <c r="U36" s="63"/>
    </row>
    <row r="37" spans="1:21">
      <c r="A37" s="71"/>
      <c r="B37" s="44">
        <v>0</v>
      </c>
      <c r="D37" s="227"/>
      <c r="E37" s="228"/>
      <c r="F37" s="228"/>
      <c r="G37" s="228"/>
      <c r="H37" s="228"/>
      <c r="I37" s="228"/>
      <c r="J37" s="228"/>
      <c r="K37" s="228"/>
      <c r="L37" s="228"/>
      <c r="M37" s="229"/>
      <c r="O37" s="63"/>
      <c r="P37" s="63"/>
      <c r="Q37" s="63"/>
      <c r="R37" s="63"/>
      <c r="S37" s="63"/>
      <c r="T37" s="63"/>
      <c r="U37" s="63"/>
    </row>
    <row r="38" spans="1:21">
      <c r="A38" s="71"/>
      <c r="B38" s="44">
        <v>0</v>
      </c>
      <c r="D38" s="227"/>
      <c r="E38" s="228"/>
      <c r="F38" s="228"/>
      <c r="G38" s="228"/>
      <c r="H38" s="228"/>
      <c r="I38" s="228"/>
      <c r="J38" s="228"/>
      <c r="K38" s="228"/>
      <c r="L38" s="228"/>
      <c r="M38" s="229"/>
      <c r="O38" s="63"/>
      <c r="P38" s="63"/>
      <c r="Q38" s="63"/>
      <c r="R38" s="63"/>
      <c r="S38" s="63"/>
      <c r="T38" s="63"/>
      <c r="U38" s="63"/>
    </row>
    <row r="39" spans="1:21">
      <c r="A39" s="71"/>
      <c r="B39" s="44">
        <v>0</v>
      </c>
      <c r="D39" s="227"/>
      <c r="E39" s="228"/>
      <c r="F39" s="228"/>
      <c r="G39" s="228"/>
      <c r="H39" s="228"/>
      <c r="I39" s="228"/>
      <c r="J39" s="228"/>
      <c r="K39" s="228"/>
      <c r="L39" s="228"/>
      <c r="M39" s="229"/>
      <c r="O39" s="63"/>
      <c r="P39" s="63"/>
      <c r="Q39" s="63"/>
      <c r="R39" s="63"/>
      <c r="S39" s="63"/>
      <c r="T39" s="63"/>
      <c r="U39" s="63"/>
    </row>
    <row r="40" spans="1:21">
      <c r="A40" s="71"/>
      <c r="B40" s="44">
        <v>0</v>
      </c>
      <c r="D40" s="227"/>
      <c r="E40" s="228"/>
      <c r="F40" s="228"/>
      <c r="G40" s="228"/>
      <c r="H40" s="228"/>
      <c r="I40" s="228"/>
      <c r="J40" s="228"/>
      <c r="K40" s="228"/>
      <c r="L40" s="228"/>
      <c r="M40" s="229"/>
      <c r="O40" s="63"/>
      <c r="P40" s="63"/>
      <c r="Q40" s="63"/>
      <c r="R40" s="63"/>
      <c r="S40" s="63"/>
      <c r="T40" s="63"/>
      <c r="U40" s="63"/>
    </row>
    <row r="41" spans="1:21">
      <c r="A41" s="71"/>
      <c r="B41" s="44">
        <v>0</v>
      </c>
      <c r="D41" s="227"/>
      <c r="E41" s="228"/>
      <c r="F41" s="228"/>
      <c r="G41" s="228"/>
      <c r="H41" s="228"/>
      <c r="I41" s="228"/>
      <c r="J41" s="228"/>
      <c r="K41" s="228"/>
      <c r="L41" s="228"/>
      <c r="M41" s="229"/>
      <c r="O41" s="63"/>
      <c r="P41" s="63"/>
      <c r="Q41" s="63"/>
      <c r="R41" s="63"/>
      <c r="S41" s="63"/>
      <c r="T41" s="63"/>
      <c r="U41" s="63"/>
    </row>
    <row r="42" spans="1:21">
      <c r="A42" s="71"/>
      <c r="B42" s="44">
        <v>0</v>
      </c>
      <c r="D42" s="227"/>
      <c r="E42" s="228"/>
      <c r="F42" s="228"/>
      <c r="G42" s="228"/>
      <c r="H42" s="228"/>
      <c r="I42" s="228"/>
      <c r="J42" s="228"/>
      <c r="K42" s="228"/>
      <c r="L42" s="228"/>
      <c r="M42" s="229"/>
      <c r="O42" s="63"/>
      <c r="P42" s="63"/>
      <c r="Q42" s="63"/>
      <c r="R42" s="63"/>
      <c r="S42" s="63"/>
      <c r="T42" s="63"/>
      <c r="U42" s="63"/>
    </row>
    <row r="43" spans="1:21">
      <c r="A43" s="71"/>
      <c r="B43" s="44">
        <v>0</v>
      </c>
      <c r="D43" s="227"/>
      <c r="E43" s="228"/>
      <c r="F43" s="228"/>
      <c r="G43" s="228"/>
      <c r="H43" s="228"/>
      <c r="I43" s="228"/>
      <c r="J43" s="228"/>
      <c r="K43" s="228"/>
      <c r="L43" s="228"/>
      <c r="M43" s="229"/>
      <c r="O43" s="63"/>
      <c r="P43" s="63"/>
      <c r="Q43" s="63"/>
      <c r="R43" s="63"/>
      <c r="S43" s="63"/>
      <c r="T43" s="63"/>
      <c r="U43" s="63"/>
    </row>
    <row r="44" spans="1:21">
      <c r="A44" s="71"/>
      <c r="B44" s="44">
        <v>0</v>
      </c>
      <c r="D44" s="227"/>
      <c r="E44" s="228"/>
      <c r="F44" s="228"/>
      <c r="G44" s="228"/>
      <c r="H44" s="228"/>
      <c r="I44" s="228"/>
      <c r="J44" s="228"/>
      <c r="K44" s="228"/>
      <c r="L44" s="228"/>
      <c r="M44" s="229"/>
      <c r="O44" s="63"/>
      <c r="P44" s="63"/>
      <c r="Q44" s="63"/>
      <c r="R44" s="63"/>
      <c r="S44" s="63"/>
      <c r="T44" s="63"/>
      <c r="U44" s="63"/>
    </row>
    <row r="45" spans="1:21" ht="15.75" thickBot="1">
      <c r="A45" s="71"/>
      <c r="B45" s="44">
        <v>0</v>
      </c>
      <c r="D45" s="230"/>
      <c r="E45" s="231"/>
      <c r="F45" s="231"/>
      <c r="G45" s="231"/>
      <c r="H45" s="231"/>
      <c r="I45" s="231"/>
      <c r="J45" s="231"/>
      <c r="K45" s="231"/>
      <c r="L45" s="231"/>
      <c r="M45" s="232"/>
      <c r="O45" s="63"/>
      <c r="P45" s="63"/>
      <c r="Q45" s="63"/>
      <c r="R45" s="63"/>
      <c r="S45" s="63"/>
      <c r="T45" s="63"/>
      <c r="U45" s="63"/>
    </row>
    <row r="46" spans="1:21">
      <c r="A46" s="71"/>
      <c r="B46" s="44">
        <v>0</v>
      </c>
      <c r="O46" s="63"/>
      <c r="P46" s="63"/>
      <c r="Q46" s="63"/>
      <c r="R46" s="63"/>
      <c r="S46" s="63"/>
      <c r="T46" s="63"/>
      <c r="U46" s="63"/>
    </row>
    <row r="47" spans="1:21">
      <c r="A47" s="71"/>
      <c r="B47" s="44">
        <v>0</v>
      </c>
      <c r="O47" s="63"/>
      <c r="P47" s="63"/>
      <c r="Q47" s="63"/>
      <c r="R47" s="63"/>
      <c r="S47" s="63"/>
      <c r="T47" s="63"/>
      <c r="U47" s="63"/>
    </row>
    <row r="48" spans="1:21" ht="15" customHeight="1">
      <c r="A48" s="71"/>
      <c r="B48" s="44">
        <v>0</v>
      </c>
      <c r="D48" s="223" t="s">
        <v>49</v>
      </c>
      <c r="E48" s="223"/>
      <c r="F48" s="223"/>
      <c r="G48" s="223"/>
      <c r="H48" s="223"/>
      <c r="I48" s="223"/>
      <c r="J48" s="223"/>
      <c r="K48" s="223"/>
      <c r="L48" s="223"/>
      <c r="M48" s="223"/>
      <c r="O48" s="63"/>
      <c r="P48" s="63"/>
      <c r="Q48" s="63"/>
      <c r="R48" s="63"/>
      <c r="S48" s="63"/>
      <c r="T48" s="63"/>
      <c r="U48" s="63"/>
    </row>
    <row r="49" spans="1:21" ht="15" customHeight="1">
      <c r="A49" s="71"/>
      <c r="B49" s="44">
        <v>0</v>
      </c>
      <c r="D49" s="223"/>
      <c r="E49" s="223"/>
      <c r="F49" s="223"/>
      <c r="G49" s="223"/>
      <c r="H49" s="223"/>
      <c r="I49" s="223"/>
      <c r="J49" s="223"/>
      <c r="K49" s="223"/>
      <c r="L49" s="223"/>
      <c r="M49" s="223"/>
      <c r="O49" s="63"/>
      <c r="P49" s="63"/>
      <c r="Q49" s="63"/>
      <c r="R49" s="63"/>
      <c r="S49" s="63"/>
      <c r="T49" s="63"/>
      <c r="U49" s="63"/>
    </row>
    <row r="50" spans="1:21" ht="15" customHeight="1">
      <c r="A50" s="71"/>
      <c r="B50" s="44">
        <v>0</v>
      </c>
      <c r="D50" s="223"/>
      <c r="E50" s="223"/>
      <c r="F50" s="223"/>
      <c r="G50" s="223"/>
      <c r="H50" s="223"/>
      <c r="I50" s="223"/>
      <c r="J50" s="223"/>
      <c r="K50" s="223"/>
      <c r="L50" s="223"/>
      <c r="M50" s="223"/>
      <c r="O50" s="63"/>
      <c r="P50" s="63"/>
      <c r="Q50" s="63"/>
      <c r="R50" s="63"/>
      <c r="S50" s="63"/>
      <c r="T50" s="63"/>
      <c r="U50" s="63"/>
    </row>
    <row r="51" spans="1:21" ht="15" customHeight="1">
      <c r="A51" s="71"/>
      <c r="B51" s="44">
        <v>0</v>
      </c>
      <c r="D51" s="223"/>
      <c r="E51" s="223"/>
      <c r="F51" s="223"/>
      <c r="G51" s="223"/>
      <c r="H51" s="223"/>
      <c r="I51" s="223"/>
      <c r="J51" s="223"/>
      <c r="K51" s="223"/>
      <c r="L51" s="223"/>
      <c r="M51" s="223"/>
      <c r="O51" s="63"/>
      <c r="P51" s="63"/>
      <c r="Q51" s="63"/>
      <c r="R51" s="63"/>
      <c r="S51" s="63"/>
      <c r="T51" s="63"/>
      <c r="U51" s="63"/>
    </row>
    <row r="52" spans="1:21" ht="15" customHeight="1">
      <c r="A52" s="71"/>
      <c r="B52" s="44">
        <v>0</v>
      </c>
      <c r="D52" s="223"/>
      <c r="E52" s="223"/>
      <c r="F52" s="223"/>
      <c r="G52" s="223"/>
      <c r="H52" s="223"/>
      <c r="I52" s="223"/>
      <c r="J52" s="223"/>
      <c r="K52" s="223"/>
      <c r="L52" s="223"/>
      <c r="M52" s="223"/>
      <c r="O52" s="63"/>
      <c r="P52" s="63"/>
      <c r="Q52" s="63"/>
      <c r="R52" s="63"/>
      <c r="S52" s="63"/>
      <c r="T52" s="63"/>
      <c r="U52" s="63"/>
    </row>
    <row r="53" spans="1:21" ht="15" customHeight="1">
      <c r="A53" s="71"/>
      <c r="B53" s="44">
        <v>0</v>
      </c>
      <c r="D53" s="223"/>
      <c r="E53" s="223"/>
      <c r="F53" s="223"/>
      <c r="G53" s="223"/>
      <c r="H53" s="223"/>
      <c r="I53" s="223"/>
      <c r="J53" s="223"/>
      <c r="K53" s="223"/>
      <c r="L53" s="223"/>
      <c r="M53" s="223"/>
      <c r="O53" s="63"/>
      <c r="P53" s="63"/>
      <c r="Q53" s="63"/>
      <c r="R53" s="63"/>
      <c r="S53" s="63"/>
      <c r="T53" s="63"/>
      <c r="U53" s="63"/>
    </row>
    <row r="54" spans="1:21" ht="15" customHeight="1">
      <c r="A54" s="71"/>
      <c r="B54" s="44">
        <v>0</v>
      </c>
      <c r="D54" s="223"/>
      <c r="E54" s="223"/>
      <c r="F54" s="223"/>
      <c r="G54" s="223"/>
      <c r="H54" s="223"/>
      <c r="I54" s="223"/>
      <c r="J54" s="223"/>
      <c r="K54" s="223"/>
      <c r="L54" s="223"/>
      <c r="M54" s="223"/>
      <c r="O54" s="59"/>
      <c r="P54" s="59"/>
      <c r="Q54" s="59"/>
      <c r="R54" s="59"/>
      <c r="S54" s="63"/>
      <c r="T54" s="63"/>
      <c r="U54" s="63"/>
    </row>
    <row r="55" spans="1:21" ht="15" customHeight="1">
      <c r="A55" s="71"/>
      <c r="B55" s="44">
        <v>0</v>
      </c>
      <c r="D55" s="223"/>
      <c r="E55" s="223"/>
      <c r="F55" s="223"/>
      <c r="G55" s="223"/>
      <c r="H55" s="223"/>
      <c r="I55" s="223"/>
      <c r="J55" s="223"/>
      <c r="K55" s="223"/>
      <c r="L55" s="223"/>
      <c r="M55" s="223"/>
      <c r="O55" s="59"/>
      <c r="P55" s="59"/>
      <c r="Q55" s="59"/>
      <c r="R55" s="59"/>
      <c r="S55" s="63"/>
      <c r="T55" s="63"/>
      <c r="U55" s="63"/>
    </row>
    <row r="56" spans="1:21" ht="15" customHeight="1">
      <c r="A56" s="71"/>
      <c r="B56" s="44">
        <v>0</v>
      </c>
      <c r="D56" s="21"/>
      <c r="E56" s="21"/>
      <c r="F56" s="21"/>
      <c r="G56" s="21"/>
      <c r="H56" s="21"/>
      <c r="I56" s="21"/>
      <c r="J56" s="21"/>
      <c r="K56" s="21"/>
      <c r="L56" s="21"/>
      <c r="M56" s="21"/>
      <c r="O56" s="59"/>
      <c r="P56" s="59"/>
      <c r="Q56" s="59"/>
      <c r="R56" s="59"/>
      <c r="S56" s="63"/>
      <c r="T56" s="63"/>
      <c r="U56" s="63"/>
    </row>
    <row r="57" spans="1:21" ht="17.25" thickBot="1">
      <c r="A57" s="71"/>
      <c r="B57" s="44">
        <v>0</v>
      </c>
      <c r="D57" s="222" t="s">
        <v>20</v>
      </c>
      <c r="E57" s="222"/>
      <c r="F57" s="222"/>
      <c r="G57" s="222"/>
      <c r="O57" s="59"/>
      <c r="P57" s="59"/>
      <c r="Q57" s="59"/>
      <c r="R57" s="59"/>
      <c r="S57" s="63"/>
      <c r="T57" s="63"/>
      <c r="U57" s="63"/>
    </row>
    <row r="58" spans="1:21" ht="15" customHeight="1">
      <c r="A58" s="71"/>
      <c r="B58" s="44">
        <v>0</v>
      </c>
      <c r="D58" s="201"/>
      <c r="E58" s="202"/>
      <c r="F58" s="202"/>
      <c r="G58" s="202"/>
      <c r="H58" s="202"/>
      <c r="I58" s="202"/>
      <c r="J58" s="202"/>
      <c r="K58" s="202"/>
      <c r="L58" s="202"/>
      <c r="M58" s="203"/>
      <c r="O58" s="63"/>
      <c r="P58" s="63"/>
      <c r="Q58" s="63"/>
      <c r="R58" s="63"/>
      <c r="S58" s="63"/>
      <c r="T58" s="63"/>
      <c r="U58" s="63"/>
    </row>
    <row r="59" spans="1:21" ht="15" customHeight="1">
      <c r="A59" s="71"/>
      <c r="B59" s="44">
        <v>0</v>
      </c>
      <c r="D59" s="204"/>
      <c r="E59" s="205"/>
      <c r="F59" s="205"/>
      <c r="G59" s="205"/>
      <c r="H59" s="205"/>
      <c r="I59" s="205"/>
      <c r="J59" s="205"/>
      <c r="K59" s="205"/>
      <c r="L59" s="205"/>
      <c r="M59" s="206"/>
      <c r="O59" s="63"/>
      <c r="P59" s="63"/>
      <c r="Q59" s="63"/>
      <c r="R59" s="63"/>
      <c r="S59" s="63"/>
      <c r="T59" s="63"/>
      <c r="U59" s="63"/>
    </row>
    <row r="60" spans="1:21" ht="15" customHeight="1">
      <c r="A60" s="71"/>
      <c r="B60" s="44">
        <v>0</v>
      </c>
      <c r="D60" s="204"/>
      <c r="E60" s="205"/>
      <c r="F60" s="205"/>
      <c r="G60" s="205"/>
      <c r="H60" s="205"/>
      <c r="I60" s="205"/>
      <c r="J60" s="205"/>
      <c r="K60" s="205"/>
      <c r="L60" s="205"/>
      <c r="M60" s="206"/>
      <c r="O60" s="63"/>
      <c r="P60" s="63"/>
      <c r="Q60" s="63"/>
      <c r="R60" s="63"/>
      <c r="S60" s="63"/>
      <c r="T60" s="63"/>
      <c r="U60" s="63"/>
    </row>
    <row r="61" spans="1:21" ht="15" customHeight="1">
      <c r="A61" s="71"/>
      <c r="B61" s="44">
        <v>0</v>
      </c>
      <c r="D61" s="204"/>
      <c r="E61" s="205"/>
      <c r="F61" s="205"/>
      <c r="G61" s="205"/>
      <c r="H61" s="205"/>
      <c r="I61" s="205"/>
      <c r="J61" s="205"/>
      <c r="K61" s="205"/>
      <c r="L61" s="205"/>
      <c r="M61" s="206"/>
      <c r="O61" s="63"/>
      <c r="P61" s="63"/>
      <c r="Q61" s="63"/>
      <c r="R61" s="63"/>
      <c r="S61" s="63"/>
      <c r="T61" s="63"/>
      <c r="U61" s="63"/>
    </row>
    <row r="62" spans="1:21" ht="15" customHeight="1">
      <c r="A62" s="71"/>
      <c r="B62" s="44">
        <v>0</v>
      </c>
      <c r="D62" s="204"/>
      <c r="E62" s="205"/>
      <c r="F62" s="205"/>
      <c r="G62" s="205"/>
      <c r="H62" s="205"/>
      <c r="I62" s="205"/>
      <c r="J62" s="205"/>
      <c r="K62" s="205"/>
      <c r="L62" s="205"/>
      <c r="M62" s="206"/>
      <c r="O62" s="63"/>
      <c r="P62" s="63"/>
      <c r="Q62" s="63"/>
      <c r="R62" s="63"/>
      <c r="S62" s="63"/>
      <c r="T62" s="63"/>
      <c r="U62" s="63"/>
    </row>
    <row r="63" spans="1:21" ht="15" customHeight="1">
      <c r="A63" s="71"/>
      <c r="B63" s="44">
        <v>0</v>
      </c>
      <c r="D63" s="204"/>
      <c r="E63" s="205"/>
      <c r="F63" s="205"/>
      <c r="G63" s="205"/>
      <c r="H63" s="205"/>
      <c r="I63" s="205"/>
      <c r="J63" s="205"/>
      <c r="K63" s="205"/>
      <c r="L63" s="205"/>
      <c r="M63" s="206"/>
      <c r="O63" s="63"/>
      <c r="P63" s="63"/>
      <c r="Q63" s="63"/>
      <c r="R63" s="63"/>
      <c r="S63" s="63"/>
      <c r="T63" s="63"/>
      <c r="U63" s="63"/>
    </row>
    <row r="64" spans="1:21" ht="15" customHeight="1">
      <c r="A64" s="71"/>
      <c r="B64" s="44">
        <v>0</v>
      </c>
      <c r="D64" s="204"/>
      <c r="E64" s="205"/>
      <c r="F64" s="205"/>
      <c r="G64" s="205"/>
      <c r="H64" s="205"/>
      <c r="I64" s="205"/>
      <c r="J64" s="205"/>
      <c r="K64" s="205"/>
      <c r="L64" s="205"/>
      <c r="M64" s="206"/>
      <c r="O64" s="63"/>
      <c r="P64" s="63"/>
      <c r="Q64" s="63"/>
      <c r="R64" s="63"/>
      <c r="S64" s="63"/>
      <c r="T64" s="63"/>
      <c r="U64" s="63"/>
    </row>
    <row r="65" spans="1:21" ht="15" customHeight="1">
      <c r="A65" s="71"/>
      <c r="B65" s="44">
        <v>0</v>
      </c>
      <c r="D65" s="204"/>
      <c r="E65" s="205"/>
      <c r="F65" s="205"/>
      <c r="G65" s="205"/>
      <c r="H65" s="205"/>
      <c r="I65" s="205"/>
      <c r="J65" s="205"/>
      <c r="K65" s="205"/>
      <c r="L65" s="205"/>
      <c r="M65" s="206"/>
      <c r="O65" s="63"/>
      <c r="P65" s="63"/>
      <c r="Q65" s="63"/>
      <c r="R65" s="63"/>
      <c r="S65" s="63"/>
      <c r="T65" s="63"/>
      <c r="U65" s="63"/>
    </row>
    <row r="66" spans="1:21" ht="15" customHeight="1">
      <c r="A66" s="71"/>
      <c r="B66" s="44">
        <v>0</v>
      </c>
      <c r="D66" s="204"/>
      <c r="E66" s="205"/>
      <c r="F66" s="205"/>
      <c r="G66" s="205"/>
      <c r="H66" s="205"/>
      <c r="I66" s="205"/>
      <c r="J66" s="205"/>
      <c r="K66" s="205"/>
      <c r="L66" s="205"/>
      <c r="M66" s="206"/>
      <c r="O66" s="63"/>
      <c r="P66" s="63"/>
      <c r="Q66" s="63"/>
      <c r="R66" s="63"/>
      <c r="S66" s="63"/>
      <c r="T66" s="63"/>
      <c r="U66" s="63"/>
    </row>
    <row r="67" spans="1:21" ht="15" customHeight="1">
      <c r="A67" s="71"/>
      <c r="B67" s="44">
        <v>0</v>
      </c>
      <c r="D67" s="204"/>
      <c r="E67" s="205"/>
      <c r="F67" s="205"/>
      <c r="G67" s="205"/>
      <c r="H67" s="205"/>
      <c r="I67" s="205"/>
      <c r="J67" s="205"/>
      <c r="K67" s="205"/>
      <c r="L67" s="205"/>
      <c r="M67" s="206"/>
      <c r="O67" s="63"/>
      <c r="P67" s="63"/>
      <c r="Q67" s="63"/>
      <c r="R67" s="63"/>
      <c r="S67" s="63"/>
      <c r="T67" s="63"/>
      <c r="U67" s="63"/>
    </row>
    <row r="68" spans="1:21" ht="15" customHeight="1">
      <c r="A68" s="71"/>
      <c r="B68" s="44">
        <v>0</v>
      </c>
      <c r="D68" s="204"/>
      <c r="E68" s="205"/>
      <c r="F68" s="205"/>
      <c r="G68" s="205"/>
      <c r="H68" s="205"/>
      <c r="I68" s="205"/>
      <c r="J68" s="205"/>
      <c r="K68" s="205"/>
      <c r="L68" s="205"/>
      <c r="M68" s="206"/>
      <c r="O68" s="63"/>
      <c r="P68" s="63"/>
      <c r="Q68" s="63"/>
      <c r="R68" s="63"/>
      <c r="S68" s="63"/>
      <c r="T68" s="63"/>
      <c r="U68" s="63"/>
    </row>
    <row r="69" spans="1:21" ht="15" customHeight="1">
      <c r="A69" s="71"/>
      <c r="B69" s="44">
        <v>0</v>
      </c>
      <c r="D69" s="204"/>
      <c r="E69" s="205"/>
      <c r="F69" s="205"/>
      <c r="G69" s="205"/>
      <c r="H69" s="205"/>
      <c r="I69" s="205"/>
      <c r="J69" s="205"/>
      <c r="K69" s="205"/>
      <c r="L69" s="205"/>
      <c r="M69" s="206"/>
      <c r="O69" s="63"/>
      <c r="P69" s="63"/>
      <c r="Q69" s="63"/>
      <c r="R69" s="63"/>
      <c r="S69" s="63"/>
      <c r="T69" s="63"/>
      <c r="U69" s="63"/>
    </row>
    <row r="70" spans="1:21" ht="15" customHeight="1">
      <c r="A70" s="71"/>
      <c r="B70" s="44">
        <v>0</v>
      </c>
      <c r="D70" s="204"/>
      <c r="E70" s="205"/>
      <c r="F70" s="205"/>
      <c r="G70" s="205"/>
      <c r="H70" s="205"/>
      <c r="I70" s="205"/>
      <c r="J70" s="205"/>
      <c r="K70" s="205"/>
      <c r="L70" s="205"/>
      <c r="M70" s="206"/>
      <c r="O70" s="63"/>
      <c r="P70" s="63"/>
      <c r="Q70" s="63"/>
      <c r="R70" s="63"/>
      <c r="S70" s="63"/>
      <c r="T70" s="63"/>
      <c r="U70" s="63"/>
    </row>
    <row r="71" spans="1:21" ht="15" customHeight="1">
      <c r="A71" s="71"/>
      <c r="B71" s="44">
        <v>0</v>
      </c>
      <c r="D71" s="204"/>
      <c r="E71" s="205"/>
      <c r="F71" s="205"/>
      <c r="G71" s="205"/>
      <c r="H71" s="205"/>
      <c r="I71" s="205"/>
      <c r="J71" s="205"/>
      <c r="K71" s="205"/>
      <c r="L71" s="205"/>
      <c r="M71" s="206"/>
      <c r="O71" s="63"/>
      <c r="P71" s="63"/>
      <c r="Q71" s="63"/>
      <c r="R71" s="63"/>
      <c r="S71" s="63"/>
      <c r="T71" s="63"/>
      <c r="U71" s="63"/>
    </row>
    <row r="72" spans="1:21" ht="15" customHeight="1">
      <c r="A72" s="71"/>
      <c r="B72" s="44">
        <v>0</v>
      </c>
      <c r="D72" s="204"/>
      <c r="E72" s="205"/>
      <c r="F72" s="205"/>
      <c r="G72" s="205"/>
      <c r="H72" s="205"/>
      <c r="I72" s="205"/>
      <c r="J72" s="205"/>
      <c r="K72" s="205"/>
      <c r="L72" s="205"/>
      <c r="M72" s="206"/>
      <c r="O72" s="63"/>
      <c r="P72" s="63"/>
      <c r="Q72" s="63"/>
      <c r="R72" s="63"/>
      <c r="S72" s="63"/>
      <c r="T72" s="63"/>
      <c r="U72" s="63"/>
    </row>
    <row r="73" spans="1:21" ht="15" customHeight="1">
      <c r="A73" s="71"/>
      <c r="B73" s="44">
        <v>0</v>
      </c>
      <c r="D73" s="204"/>
      <c r="E73" s="205"/>
      <c r="F73" s="205"/>
      <c r="G73" s="205"/>
      <c r="H73" s="205"/>
      <c r="I73" s="205"/>
      <c r="J73" s="205"/>
      <c r="K73" s="205"/>
      <c r="L73" s="205"/>
      <c r="M73" s="206"/>
      <c r="O73" s="63"/>
      <c r="P73" s="63"/>
      <c r="Q73" s="63"/>
      <c r="R73" s="63"/>
      <c r="S73" s="63"/>
      <c r="T73" s="63"/>
      <c r="U73" s="63"/>
    </row>
    <row r="74" spans="1:21" ht="15" customHeight="1">
      <c r="A74" s="71"/>
      <c r="B74" s="44">
        <v>0</v>
      </c>
      <c r="D74" s="204"/>
      <c r="E74" s="205"/>
      <c r="F74" s="205"/>
      <c r="G74" s="205"/>
      <c r="H74" s="205"/>
      <c r="I74" s="205"/>
      <c r="J74" s="205"/>
      <c r="K74" s="205"/>
      <c r="L74" s="205"/>
      <c r="M74" s="206"/>
      <c r="O74" s="63"/>
      <c r="P74" s="63"/>
      <c r="Q74" s="63"/>
      <c r="R74" s="63"/>
      <c r="S74" s="63"/>
      <c r="T74" s="63"/>
      <c r="U74" s="63"/>
    </row>
    <row r="75" spans="1:21" ht="15" customHeight="1">
      <c r="A75" s="71"/>
      <c r="B75" s="44">
        <v>0</v>
      </c>
      <c r="D75" s="204"/>
      <c r="E75" s="205"/>
      <c r="F75" s="205"/>
      <c r="G75" s="205"/>
      <c r="H75" s="205"/>
      <c r="I75" s="205"/>
      <c r="J75" s="205"/>
      <c r="K75" s="205"/>
      <c r="L75" s="205"/>
      <c r="M75" s="206"/>
      <c r="O75" s="63"/>
      <c r="P75" s="63"/>
      <c r="Q75" s="63"/>
      <c r="R75" s="63"/>
      <c r="S75" s="63"/>
      <c r="T75" s="63"/>
      <c r="U75" s="63"/>
    </row>
    <row r="76" spans="1:21" ht="15" customHeight="1">
      <c r="A76" s="71"/>
      <c r="B76" s="44">
        <v>0</v>
      </c>
      <c r="D76" s="204"/>
      <c r="E76" s="205"/>
      <c r="F76" s="205"/>
      <c r="G76" s="205"/>
      <c r="H76" s="205"/>
      <c r="I76" s="205"/>
      <c r="J76" s="205"/>
      <c r="K76" s="205"/>
      <c r="L76" s="205"/>
      <c r="M76" s="206"/>
      <c r="O76" s="63"/>
      <c r="P76" s="63"/>
      <c r="Q76" s="63"/>
      <c r="R76" s="63"/>
      <c r="S76" s="63"/>
      <c r="T76" s="63"/>
      <c r="U76" s="63"/>
    </row>
    <row r="77" spans="1:21" ht="15" customHeight="1">
      <c r="A77" s="71"/>
      <c r="B77" s="44">
        <v>0</v>
      </c>
      <c r="D77" s="204"/>
      <c r="E77" s="205"/>
      <c r="F77" s="205"/>
      <c r="G77" s="205"/>
      <c r="H77" s="205"/>
      <c r="I77" s="205"/>
      <c r="J77" s="205"/>
      <c r="K77" s="205"/>
      <c r="L77" s="205"/>
      <c r="M77" s="206"/>
      <c r="O77" s="63"/>
      <c r="P77" s="63"/>
      <c r="Q77" s="63"/>
      <c r="R77" s="63"/>
      <c r="S77" s="63"/>
      <c r="T77" s="63"/>
      <c r="U77" s="63"/>
    </row>
    <row r="78" spans="1:21" ht="15" customHeight="1">
      <c r="A78" s="71"/>
      <c r="B78" s="44">
        <v>0</v>
      </c>
      <c r="D78" s="204"/>
      <c r="E78" s="205"/>
      <c r="F78" s="205"/>
      <c r="G78" s="205"/>
      <c r="H78" s="205"/>
      <c r="I78" s="205"/>
      <c r="J78" s="205"/>
      <c r="K78" s="205"/>
      <c r="L78" s="205"/>
      <c r="M78" s="206"/>
      <c r="O78" s="63"/>
      <c r="P78" s="63"/>
      <c r="Q78" s="63"/>
      <c r="R78" s="63"/>
      <c r="S78" s="63"/>
      <c r="T78" s="63"/>
      <c r="U78" s="63"/>
    </row>
    <row r="79" spans="1:21" ht="15" customHeight="1">
      <c r="A79" s="71"/>
      <c r="B79" s="44">
        <v>0</v>
      </c>
      <c r="D79" s="204"/>
      <c r="E79" s="205"/>
      <c r="F79" s="205"/>
      <c r="G79" s="205"/>
      <c r="H79" s="205"/>
      <c r="I79" s="205"/>
      <c r="J79" s="205"/>
      <c r="K79" s="205"/>
      <c r="L79" s="205"/>
      <c r="M79" s="206"/>
      <c r="O79" s="63"/>
      <c r="P79" s="63"/>
      <c r="Q79" s="63"/>
      <c r="R79" s="63"/>
      <c r="S79" s="63"/>
      <c r="T79" s="63"/>
      <c r="U79" s="63"/>
    </row>
    <row r="80" spans="1:21" ht="15" customHeight="1">
      <c r="A80" s="71"/>
      <c r="B80" s="44">
        <v>0</v>
      </c>
      <c r="D80" s="204"/>
      <c r="E80" s="205"/>
      <c r="F80" s="205"/>
      <c r="G80" s="205"/>
      <c r="H80" s="205"/>
      <c r="I80" s="205"/>
      <c r="J80" s="205"/>
      <c r="K80" s="205"/>
      <c r="L80" s="205"/>
      <c r="M80" s="206"/>
      <c r="O80" s="63"/>
      <c r="P80" s="63"/>
      <c r="Q80" s="63"/>
      <c r="R80" s="63"/>
      <c r="S80" s="63"/>
      <c r="T80" s="63"/>
      <c r="U80" s="63"/>
    </row>
    <row r="81" spans="1:21" ht="15" customHeight="1">
      <c r="A81" s="71"/>
      <c r="B81" s="44">
        <v>0</v>
      </c>
      <c r="D81" s="204"/>
      <c r="E81" s="205"/>
      <c r="F81" s="205"/>
      <c r="G81" s="205"/>
      <c r="H81" s="205"/>
      <c r="I81" s="205"/>
      <c r="J81" s="205"/>
      <c r="K81" s="205"/>
      <c r="L81" s="205"/>
      <c r="M81" s="206"/>
      <c r="O81" s="63"/>
      <c r="P81" s="63"/>
      <c r="Q81" s="63"/>
      <c r="R81" s="63"/>
      <c r="S81" s="63"/>
      <c r="T81" s="63"/>
      <c r="U81" s="63"/>
    </row>
    <row r="82" spans="1:21" ht="15" customHeight="1">
      <c r="A82" s="71"/>
      <c r="B82" s="44">
        <v>0</v>
      </c>
      <c r="D82" s="204"/>
      <c r="E82" s="205"/>
      <c r="F82" s="205"/>
      <c r="G82" s="205"/>
      <c r="H82" s="205"/>
      <c r="I82" s="205"/>
      <c r="J82" s="205"/>
      <c r="K82" s="205"/>
      <c r="L82" s="205"/>
      <c r="M82" s="206"/>
      <c r="O82" s="63"/>
      <c r="P82" s="63"/>
      <c r="Q82" s="63"/>
      <c r="R82" s="63"/>
      <c r="S82" s="63"/>
      <c r="T82" s="63"/>
      <c r="U82" s="63"/>
    </row>
    <row r="83" spans="1:21" ht="15" customHeight="1">
      <c r="A83" s="71"/>
      <c r="B83" s="44">
        <v>0</v>
      </c>
      <c r="D83" s="204"/>
      <c r="E83" s="205"/>
      <c r="F83" s="205"/>
      <c r="G83" s="205"/>
      <c r="H83" s="205"/>
      <c r="I83" s="205"/>
      <c r="J83" s="205"/>
      <c r="K83" s="205"/>
      <c r="L83" s="205"/>
      <c r="M83" s="206"/>
      <c r="O83" s="63"/>
      <c r="P83" s="63"/>
      <c r="Q83" s="63"/>
      <c r="R83" s="63"/>
      <c r="S83" s="63"/>
      <c r="T83" s="63"/>
      <c r="U83" s="63"/>
    </row>
    <row r="84" spans="1:21" ht="15.75" customHeight="1">
      <c r="A84" s="71"/>
      <c r="B84" s="44">
        <v>0</v>
      </c>
      <c r="D84" s="204"/>
      <c r="E84" s="205"/>
      <c r="F84" s="205"/>
      <c r="G84" s="205"/>
      <c r="H84" s="205"/>
      <c r="I84" s="205"/>
      <c r="J84" s="205"/>
      <c r="K84" s="205"/>
      <c r="L84" s="205"/>
      <c r="M84" s="206"/>
      <c r="O84" s="63"/>
      <c r="P84" s="63"/>
      <c r="Q84" s="63"/>
      <c r="R84" s="63"/>
      <c r="S84" s="63"/>
      <c r="T84" s="63"/>
      <c r="U84" s="63"/>
    </row>
    <row r="85" spans="1:21" ht="15" customHeight="1">
      <c r="A85" s="71"/>
      <c r="B85" s="44">
        <v>0</v>
      </c>
      <c r="D85" s="204"/>
      <c r="E85" s="205"/>
      <c r="F85" s="205"/>
      <c r="G85" s="205"/>
      <c r="H85" s="205"/>
      <c r="I85" s="205"/>
      <c r="J85" s="205"/>
      <c r="K85" s="205"/>
      <c r="L85" s="205"/>
      <c r="M85" s="206"/>
      <c r="O85" s="63"/>
      <c r="P85" s="63"/>
      <c r="Q85" s="63"/>
      <c r="R85" s="63"/>
      <c r="S85" s="63"/>
      <c r="T85" s="63"/>
      <c r="U85" s="63"/>
    </row>
    <row r="86" spans="1:21" ht="15" customHeight="1">
      <c r="A86" s="71"/>
      <c r="B86" s="44">
        <v>0</v>
      </c>
      <c r="D86" s="204"/>
      <c r="E86" s="205"/>
      <c r="F86" s="205"/>
      <c r="G86" s="205"/>
      <c r="H86" s="205"/>
      <c r="I86" s="205"/>
      <c r="J86" s="205"/>
      <c r="K86" s="205"/>
      <c r="L86" s="205"/>
      <c r="M86" s="206"/>
      <c r="O86" s="63"/>
      <c r="P86" s="63"/>
      <c r="Q86" s="63"/>
      <c r="R86" s="63"/>
      <c r="S86" s="63"/>
      <c r="T86" s="63"/>
      <c r="U86" s="63"/>
    </row>
    <row r="87" spans="1:21" ht="15" customHeight="1">
      <c r="A87" s="71"/>
      <c r="B87" s="44">
        <v>0</v>
      </c>
      <c r="D87" s="204"/>
      <c r="E87" s="205"/>
      <c r="F87" s="205"/>
      <c r="G87" s="205"/>
      <c r="H87" s="205"/>
      <c r="I87" s="205"/>
      <c r="J87" s="205"/>
      <c r="K87" s="205"/>
      <c r="L87" s="205"/>
      <c r="M87" s="206"/>
      <c r="O87" s="63"/>
      <c r="P87" s="63"/>
      <c r="Q87" s="63"/>
      <c r="R87" s="63"/>
      <c r="S87" s="63"/>
      <c r="T87" s="63"/>
      <c r="U87" s="63"/>
    </row>
    <row r="88" spans="1:21" ht="15" customHeight="1">
      <c r="A88" s="71"/>
      <c r="B88" s="44">
        <v>0</v>
      </c>
      <c r="D88" s="204"/>
      <c r="E88" s="205"/>
      <c r="F88" s="205"/>
      <c r="G88" s="205"/>
      <c r="H88" s="205"/>
      <c r="I88" s="205"/>
      <c r="J88" s="205"/>
      <c r="K88" s="205"/>
      <c r="L88" s="205"/>
      <c r="M88" s="206"/>
      <c r="O88" s="63"/>
      <c r="P88" s="63"/>
      <c r="Q88" s="63"/>
      <c r="R88" s="63"/>
      <c r="S88" s="63"/>
      <c r="T88" s="63"/>
      <c r="U88" s="63"/>
    </row>
    <row r="89" spans="1:21" ht="15" customHeight="1" thickBot="1">
      <c r="A89" s="71"/>
      <c r="B89" s="44">
        <v>0</v>
      </c>
      <c r="D89" s="207"/>
      <c r="E89" s="208"/>
      <c r="F89" s="208"/>
      <c r="G89" s="208"/>
      <c r="H89" s="208"/>
      <c r="I89" s="208"/>
      <c r="J89" s="208"/>
      <c r="K89" s="208"/>
      <c r="L89" s="208"/>
      <c r="M89" s="209"/>
      <c r="O89" s="63"/>
      <c r="P89" s="63"/>
      <c r="Q89" s="63"/>
      <c r="R89" s="63"/>
      <c r="S89" s="63"/>
      <c r="T89" s="63"/>
      <c r="U89" s="63"/>
    </row>
    <row r="90" spans="1:21" ht="15" customHeight="1">
      <c r="A90" s="71"/>
      <c r="B90" s="44">
        <v>0</v>
      </c>
      <c r="D90" s="250"/>
      <c r="E90" s="250"/>
      <c r="F90" s="250"/>
      <c r="G90" s="250"/>
      <c r="H90" s="250"/>
      <c r="I90" s="250"/>
      <c r="J90" s="250"/>
      <c r="K90" s="250"/>
      <c r="L90" s="250"/>
      <c r="M90" s="250"/>
      <c r="O90" s="63"/>
      <c r="P90" s="63"/>
      <c r="Q90" s="63"/>
      <c r="R90" s="63"/>
      <c r="S90" s="63"/>
      <c r="T90" s="63"/>
      <c r="U90" s="63"/>
    </row>
    <row r="91" spans="1:21" ht="15" customHeight="1">
      <c r="A91" s="71"/>
      <c r="B91" s="44">
        <v>0</v>
      </c>
      <c r="D91" s="250"/>
      <c r="E91" s="250"/>
      <c r="F91" s="250"/>
      <c r="G91" s="250"/>
      <c r="H91" s="250"/>
      <c r="I91" s="250"/>
      <c r="J91" s="250"/>
      <c r="K91" s="250"/>
      <c r="L91" s="250"/>
      <c r="M91" s="250"/>
      <c r="O91" s="63"/>
      <c r="P91" s="63"/>
      <c r="Q91" s="63"/>
      <c r="R91" s="63"/>
      <c r="S91" s="63"/>
      <c r="T91" s="63"/>
      <c r="U91" s="63"/>
    </row>
    <row r="92" spans="1:21" ht="15" customHeight="1">
      <c r="A92" s="71"/>
      <c r="B92" s="44">
        <v>0</v>
      </c>
      <c r="D92" s="251" t="s">
        <v>50</v>
      </c>
      <c r="E92" s="251"/>
      <c r="F92" s="251"/>
      <c r="G92" s="251"/>
      <c r="H92" s="251"/>
      <c r="I92" s="251"/>
      <c r="J92" s="251"/>
      <c r="K92" s="251"/>
      <c r="L92" s="251"/>
      <c r="M92" s="251"/>
      <c r="O92" s="63"/>
      <c r="P92" s="63"/>
      <c r="Q92" s="63"/>
      <c r="R92" s="63"/>
      <c r="S92" s="63"/>
      <c r="T92" s="63"/>
      <c r="U92" s="63"/>
    </row>
    <row r="93" spans="1:21" ht="15" customHeight="1">
      <c r="A93" s="71"/>
      <c r="B93" s="44">
        <v>0</v>
      </c>
      <c r="D93" s="251"/>
      <c r="E93" s="251"/>
      <c r="F93" s="251"/>
      <c r="G93" s="251"/>
      <c r="H93" s="251"/>
      <c r="I93" s="251"/>
      <c r="J93" s="251"/>
      <c r="K93" s="251"/>
      <c r="L93" s="251"/>
      <c r="M93" s="251"/>
      <c r="O93" s="63"/>
      <c r="P93" s="63"/>
      <c r="Q93" s="63"/>
      <c r="R93" s="63"/>
      <c r="S93" s="63"/>
      <c r="T93" s="63"/>
      <c r="U93" s="63"/>
    </row>
    <row r="94" spans="1:21" ht="15" customHeight="1">
      <c r="A94" s="71"/>
      <c r="B94" s="44">
        <v>0</v>
      </c>
      <c r="D94" s="251"/>
      <c r="E94" s="251"/>
      <c r="F94" s="251"/>
      <c r="G94" s="251"/>
      <c r="H94" s="251"/>
      <c r="I94" s="251"/>
      <c r="J94" s="251"/>
      <c r="K94" s="251"/>
      <c r="L94" s="251"/>
      <c r="M94" s="251"/>
      <c r="O94" s="63"/>
      <c r="P94" s="63"/>
      <c r="Q94" s="63"/>
      <c r="R94" s="63"/>
      <c r="S94" s="63"/>
      <c r="T94" s="63"/>
      <c r="U94" s="63"/>
    </row>
    <row r="95" spans="1:21" ht="15" customHeight="1">
      <c r="A95" s="71"/>
      <c r="B95" s="44">
        <v>0</v>
      </c>
      <c r="D95" s="251"/>
      <c r="E95" s="251"/>
      <c r="F95" s="251"/>
      <c r="G95" s="251"/>
      <c r="H95" s="251"/>
      <c r="I95" s="251"/>
      <c r="J95" s="251"/>
      <c r="K95" s="251"/>
      <c r="L95" s="251"/>
      <c r="M95" s="251"/>
      <c r="O95" s="63"/>
      <c r="P95" s="63"/>
      <c r="Q95" s="63"/>
      <c r="R95" s="63"/>
      <c r="S95" s="63"/>
      <c r="T95" s="63"/>
      <c r="U95" s="63"/>
    </row>
    <row r="96" spans="1:21" ht="15" customHeight="1">
      <c r="A96" s="71"/>
      <c r="B96" s="44">
        <v>0</v>
      </c>
      <c r="D96" s="251"/>
      <c r="E96" s="251"/>
      <c r="F96" s="251"/>
      <c r="G96" s="251"/>
      <c r="H96" s="251"/>
      <c r="I96" s="251"/>
      <c r="J96" s="251"/>
      <c r="K96" s="251"/>
      <c r="L96" s="251"/>
      <c r="M96" s="251"/>
      <c r="O96" s="63"/>
      <c r="P96" s="63"/>
      <c r="Q96" s="63"/>
      <c r="R96" s="63"/>
      <c r="S96" s="63"/>
      <c r="T96" s="63"/>
      <c r="U96" s="63"/>
    </row>
    <row r="97" spans="1:21" ht="15" customHeight="1">
      <c r="A97" s="71"/>
      <c r="B97" s="44">
        <v>0</v>
      </c>
      <c r="D97" s="251"/>
      <c r="E97" s="251"/>
      <c r="F97" s="251"/>
      <c r="G97" s="251"/>
      <c r="H97" s="251"/>
      <c r="I97" s="251"/>
      <c r="J97" s="251"/>
      <c r="K97" s="251"/>
      <c r="L97" s="251"/>
      <c r="M97" s="251"/>
      <c r="O97" s="63"/>
      <c r="P97" s="63"/>
      <c r="Q97" s="63"/>
      <c r="R97" s="63"/>
      <c r="S97" s="63"/>
      <c r="T97" s="63"/>
      <c r="U97" s="63"/>
    </row>
    <row r="98" spans="1:21" ht="15" customHeight="1">
      <c r="A98" s="71"/>
      <c r="B98" s="44">
        <v>0</v>
      </c>
      <c r="D98" s="251"/>
      <c r="E98" s="251"/>
      <c r="F98" s="251"/>
      <c r="G98" s="251"/>
      <c r="H98" s="251"/>
      <c r="I98" s="251"/>
      <c r="J98" s="251"/>
      <c r="K98" s="251"/>
      <c r="L98" s="251"/>
      <c r="M98" s="251"/>
      <c r="O98" s="63"/>
      <c r="P98" s="63"/>
      <c r="Q98" s="63"/>
      <c r="R98" s="63"/>
      <c r="S98" s="63"/>
      <c r="T98" s="63"/>
      <c r="U98" s="63"/>
    </row>
    <row r="99" spans="1:21" ht="15" customHeight="1">
      <c r="A99" s="71"/>
      <c r="B99" s="44">
        <v>0</v>
      </c>
      <c r="D99" s="251"/>
      <c r="E99" s="251"/>
      <c r="F99" s="251"/>
      <c r="G99" s="251"/>
      <c r="H99" s="251"/>
      <c r="I99" s="251"/>
      <c r="J99" s="251"/>
      <c r="K99" s="251"/>
      <c r="L99" s="251"/>
      <c r="M99" s="251"/>
      <c r="O99" s="63"/>
      <c r="P99" s="63"/>
      <c r="Q99" s="63"/>
      <c r="R99" s="63"/>
      <c r="S99" s="63"/>
      <c r="T99" s="63"/>
      <c r="U99" s="63"/>
    </row>
    <row r="100" spans="1:21" ht="15" customHeight="1">
      <c r="A100" s="71"/>
      <c r="B100" s="44">
        <v>0</v>
      </c>
      <c r="D100" s="250"/>
      <c r="E100" s="250"/>
      <c r="F100" s="250"/>
      <c r="G100" s="250"/>
      <c r="H100" s="250"/>
      <c r="I100" s="250"/>
      <c r="J100" s="250"/>
      <c r="K100" s="250"/>
      <c r="L100" s="250"/>
      <c r="M100" s="250"/>
      <c r="O100" s="63"/>
      <c r="P100" s="63"/>
      <c r="Q100" s="63"/>
      <c r="R100" s="63"/>
      <c r="S100" s="63"/>
      <c r="T100" s="63"/>
      <c r="U100" s="63"/>
    </row>
    <row r="101" spans="1:21" ht="15" customHeight="1" thickBot="1">
      <c r="A101" s="71"/>
      <c r="B101" s="44">
        <v>0</v>
      </c>
      <c r="D101" s="252" t="s">
        <v>21</v>
      </c>
      <c r="E101" s="252"/>
      <c r="F101" s="252"/>
      <c r="G101" s="252"/>
      <c r="H101" s="250"/>
      <c r="I101" s="250"/>
      <c r="J101" s="250"/>
      <c r="K101" s="250"/>
      <c r="L101" s="250"/>
      <c r="M101" s="250"/>
      <c r="O101" s="63"/>
      <c r="P101" s="63"/>
      <c r="Q101" s="63"/>
      <c r="R101" s="63"/>
      <c r="S101" s="63"/>
      <c r="T101" s="63"/>
      <c r="U101" s="63"/>
    </row>
    <row r="102" spans="1:21" ht="15" customHeight="1">
      <c r="A102" s="71"/>
      <c r="B102" s="44">
        <v>0</v>
      </c>
      <c r="D102" s="224"/>
      <c r="E102" s="225"/>
      <c r="F102" s="225"/>
      <c r="G102" s="225"/>
      <c r="H102" s="225"/>
      <c r="I102" s="225"/>
      <c r="J102" s="225"/>
      <c r="K102" s="225"/>
      <c r="L102" s="225"/>
      <c r="M102" s="226"/>
      <c r="O102" s="63"/>
      <c r="P102" s="63"/>
      <c r="Q102" s="63"/>
      <c r="R102" s="63"/>
      <c r="S102" s="63"/>
      <c r="T102" s="63"/>
      <c r="U102" s="63"/>
    </row>
    <row r="103" spans="1:21" ht="15" customHeight="1">
      <c r="A103" s="71"/>
      <c r="B103" s="44">
        <v>0</v>
      </c>
      <c r="D103" s="227"/>
      <c r="E103" s="228"/>
      <c r="F103" s="228"/>
      <c r="G103" s="228"/>
      <c r="H103" s="228"/>
      <c r="I103" s="228"/>
      <c r="J103" s="228"/>
      <c r="K103" s="228"/>
      <c r="L103" s="228"/>
      <c r="M103" s="229"/>
      <c r="O103" s="63"/>
      <c r="P103" s="63"/>
      <c r="Q103" s="63"/>
      <c r="R103" s="63"/>
      <c r="S103" s="63"/>
      <c r="T103" s="63"/>
      <c r="U103" s="63"/>
    </row>
    <row r="104" spans="1:21" ht="15" customHeight="1">
      <c r="A104" s="71"/>
      <c r="B104" s="44">
        <v>0</v>
      </c>
      <c r="D104" s="227"/>
      <c r="E104" s="228"/>
      <c r="F104" s="228"/>
      <c r="G104" s="228"/>
      <c r="H104" s="228"/>
      <c r="I104" s="228"/>
      <c r="J104" s="228"/>
      <c r="K104" s="228"/>
      <c r="L104" s="228"/>
      <c r="M104" s="229"/>
      <c r="O104" s="63"/>
      <c r="P104" s="63"/>
      <c r="Q104" s="63"/>
      <c r="R104" s="63"/>
      <c r="S104" s="63"/>
      <c r="T104" s="63"/>
      <c r="U104" s="63"/>
    </row>
    <row r="105" spans="1:21" ht="15" customHeight="1">
      <c r="A105" s="71"/>
      <c r="B105" s="44">
        <v>0</v>
      </c>
      <c r="D105" s="227"/>
      <c r="E105" s="228"/>
      <c r="F105" s="228"/>
      <c r="G105" s="228"/>
      <c r="H105" s="228"/>
      <c r="I105" s="228"/>
      <c r="J105" s="228"/>
      <c r="K105" s="228"/>
      <c r="L105" s="228"/>
      <c r="M105" s="229"/>
      <c r="O105" s="63"/>
      <c r="P105" s="63"/>
      <c r="Q105" s="63"/>
      <c r="R105" s="63"/>
      <c r="S105" s="63"/>
      <c r="T105" s="63"/>
      <c r="U105" s="63"/>
    </row>
    <row r="106" spans="1:21" ht="15" customHeight="1">
      <c r="A106" s="71"/>
      <c r="B106" s="44">
        <v>0</v>
      </c>
      <c r="D106" s="227"/>
      <c r="E106" s="228"/>
      <c r="F106" s="228"/>
      <c r="G106" s="228"/>
      <c r="H106" s="228"/>
      <c r="I106" s="228"/>
      <c r="J106" s="228"/>
      <c r="K106" s="228"/>
      <c r="L106" s="228"/>
      <c r="M106" s="229"/>
      <c r="O106" s="63"/>
      <c r="P106" s="63"/>
      <c r="Q106" s="63"/>
      <c r="R106" s="63"/>
      <c r="S106" s="63"/>
      <c r="T106" s="63"/>
      <c r="U106" s="63"/>
    </row>
    <row r="107" spans="1:21" ht="15" customHeight="1">
      <c r="A107" s="71"/>
      <c r="B107" s="44">
        <v>0</v>
      </c>
      <c r="D107" s="227"/>
      <c r="E107" s="228"/>
      <c r="F107" s="228"/>
      <c r="G107" s="228"/>
      <c r="H107" s="228"/>
      <c r="I107" s="228"/>
      <c r="J107" s="228"/>
      <c r="K107" s="228"/>
      <c r="L107" s="228"/>
      <c r="M107" s="229"/>
      <c r="O107" s="63"/>
      <c r="P107" s="63"/>
      <c r="Q107" s="63"/>
      <c r="R107" s="63"/>
      <c r="S107" s="63"/>
      <c r="T107" s="63"/>
      <c r="U107" s="63"/>
    </row>
    <row r="108" spans="1:21" ht="15" customHeight="1">
      <c r="A108" s="71"/>
      <c r="B108" s="44">
        <v>0</v>
      </c>
      <c r="D108" s="227"/>
      <c r="E108" s="228"/>
      <c r="F108" s="228"/>
      <c r="G108" s="228"/>
      <c r="H108" s="228"/>
      <c r="I108" s="228"/>
      <c r="J108" s="228"/>
      <c r="K108" s="228"/>
      <c r="L108" s="228"/>
      <c r="M108" s="229"/>
      <c r="O108" s="63"/>
      <c r="P108" s="63"/>
      <c r="Q108" s="63"/>
      <c r="R108" s="63"/>
      <c r="S108" s="63"/>
      <c r="T108" s="63"/>
      <c r="U108" s="63"/>
    </row>
    <row r="109" spans="1:21" ht="15" customHeight="1">
      <c r="A109" s="71"/>
      <c r="B109" s="44">
        <v>0</v>
      </c>
      <c r="D109" s="227"/>
      <c r="E109" s="228"/>
      <c r="F109" s="228"/>
      <c r="G109" s="228"/>
      <c r="H109" s="228"/>
      <c r="I109" s="228"/>
      <c r="J109" s="228"/>
      <c r="K109" s="228"/>
      <c r="L109" s="228"/>
      <c r="M109" s="229"/>
      <c r="O109" s="63"/>
      <c r="P109" s="63"/>
      <c r="Q109" s="63"/>
      <c r="R109" s="63"/>
      <c r="S109" s="63"/>
      <c r="T109" s="63"/>
      <c r="U109" s="63"/>
    </row>
    <row r="110" spans="1:21" ht="15" customHeight="1">
      <c r="A110" s="71"/>
      <c r="B110" s="44">
        <v>0</v>
      </c>
      <c r="D110" s="227"/>
      <c r="E110" s="228"/>
      <c r="F110" s="228"/>
      <c r="G110" s="228"/>
      <c r="H110" s="228"/>
      <c r="I110" s="228"/>
      <c r="J110" s="228"/>
      <c r="K110" s="228"/>
      <c r="L110" s="228"/>
      <c r="M110" s="229"/>
      <c r="O110" s="63"/>
      <c r="P110" s="63"/>
      <c r="Q110" s="63"/>
      <c r="R110" s="63"/>
      <c r="S110" s="63"/>
      <c r="T110" s="63"/>
      <c r="U110" s="63"/>
    </row>
    <row r="111" spans="1:21" ht="15.75" customHeight="1">
      <c r="A111" s="71"/>
      <c r="B111" s="44">
        <v>0</v>
      </c>
      <c r="D111" s="227"/>
      <c r="E111" s="228"/>
      <c r="F111" s="228"/>
      <c r="G111" s="228"/>
      <c r="H111" s="228"/>
      <c r="I111" s="228"/>
      <c r="J111" s="228"/>
      <c r="K111" s="228"/>
      <c r="L111" s="228"/>
      <c r="M111" s="229"/>
      <c r="O111" s="63"/>
      <c r="P111" s="63"/>
      <c r="Q111" s="63"/>
      <c r="R111" s="63"/>
      <c r="S111" s="63"/>
      <c r="T111" s="63"/>
      <c r="U111" s="63"/>
    </row>
    <row r="112" spans="1:21">
      <c r="A112" s="71"/>
      <c r="B112" s="44">
        <v>0</v>
      </c>
      <c r="D112" s="227"/>
      <c r="E112" s="228"/>
      <c r="F112" s="228"/>
      <c r="G112" s="228"/>
      <c r="H112" s="228"/>
      <c r="I112" s="228"/>
      <c r="J112" s="228"/>
      <c r="K112" s="228"/>
      <c r="L112" s="228"/>
      <c r="M112" s="229"/>
      <c r="O112" s="63"/>
      <c r="P112" s="63"/>
      <c r="Q112" s="63"/>
      <c r="R112" s="63"/>
      <c r="S112" s="63"/>
      <c r="T112" s="63"/>
      <c r="U112" s="63"/>
    </row>
    <row r="113" spans="1:21">
      <c r="A113" s="71"/>
      <c r="B113" s="44">
        <v>0</v>
      </c>
      <c r="D113" s="227"/>
      <c r="E113" s="228"/>
      <c r="F113" s="228"/>
      <c r="G113" s="228"/>
      <c r="H113" s="228"/>
      <c r="I113" s="228"/>
      <c r="J113" s="228"/>
      <c r="K113" s="228"/>
      <c r="L113" s="228"/>
      <c r="M113" s="229"/>
      <c r="O113" s="63"/>
      <c r="P113" s="63"/>
      <c r="Q113" s="63"/>
      <c r="R113" s="63"/>
      <c r="S113" s="63"/>
      <c r="T113" s="63"/>
      <c r="U113" s="63"/>
    </row>
    <row r="114" spans="1:21" ht="15" customHeight="1">
      <c r="A114" s="71"/>
      <c r="B114" s="44">
        <v>0</v>
      </c>
      <c r="D114" s="227"/>
      <c r="E114" s="228"/>
      <c r="F114" s="228"/>
      <c r="G114" s="228"/>
      <c r="H114" s="228"/>
      <c r="I114" s="228"/>
      <c r="J114" s="228"/>
      <c r="K114" s="228"/>
      <c r="L114" s="228"/>
      <c r="M114" s="229"/>
      <c r="O114" s="63"/>
      <c r="P114" s="63"/>
      <c r="Q114" s="63"/>
      <c r="R114" s="63"/>
      <c r="S114" s="63"/>
      <c r="T114" s="63"/>
      <c r="U114" s="63"/>
    </row>
    <row r="115" spans="1:21" ht="15" customHeight="1">
      <c r="A115" s="71"/>
      <c r="B115" s="44">
        <v>0</v>
      </c>
      <c r="D115" s="227"/>
      <c r="E115" s="228"/>
      <c r="F115" s="228"/>
      <c r="G115" s="228"/>
      <c r="H115" s="228"/>
      <c r="I115" s="228"/>
      <c r="J115" s="228"/>
      <c r="K115" s="228"/>
      <c r="L115" s="228"/>
      <c r="M115" s="229"/>
      <c r="O115" s="63"/>
      <c r="P115" s="63"/>
      <c r="Q115" s="63"/>
      <c r="R115" s="63"/>
      <c r="S115" s="63"/>
      <c r="T115" s="63"/>
      <c r="U115" s="63"/>
    </row>
    <row r="116" spans="1:21" ht="15" customHeight="1">
      <c r="A116" s="71"/>
      <c r="B116" s="44">
        <v>0</v>
      </c>
      <c r="D116" s="227"/>
      <c r="E116" s="228"/>
      <c r="F116" s="228"/>
      <c r="G116" s="228"/>
      <c r="H116" s="228"/>
      <c r="I116" s="228"/>
      <c r="J116" s="228"/>
      <c r="K116" s="228"/>
      <c r="L116" s="228"/>
      <c r="M116" s="229"/>
      <c r="O116" s="63"/>
      <c r="P116" s="63"/>
      <c r="Q116" s="63"/>
      <c r="R116" s="63"/>
      <c r="S116" s="63"/>
      <c r="T116" s="63"/>
      <c r="U116" s="63"/>
    </row>
    <row r="117" spans="1:21" ht="15" customHeight="1">
      <c r="A117" s="71"/>
      <c r="B117" s="44">
        <v>0</v>
      </c>
      <c r="D117" s="227"/>
      <c r="E117" s="228"/>
      <c r="F117" s="228"/>
      <c r="G117" s="228"/>
      <c r="H117" s="228"/>
      <c r="I117" s="228"/>
      <c r="J117" s="228"/>
      <c r="K117" s="228"/>
      <c r="L117" s="228"/>
      <c r="M117" s="229"/>
      <c r="O117" s="63"/>
      <c r="P117" s="63"/>
      <c r="Q117" s="63"/>
      <c r="R117" s="63"/>
      <c r="S117" s="63"/>
      <c r="T117" s="63"/>
      <c r="U117" s="63"/>
    </row>
    <row r="118" spans="1:21" ht="15" customHeight="1">
      <c r="A118" s="71"/>
      <c r="B118" s="44">
        <v>0</v>
      </c>
      <c r="D118" s="227"/>
      <c r="E118" s="228"/>
      <c r="F118" s="228"/>
      <c r="G118" s="228"/>
      <c r="H118" s="228"/>
      <c r="I118" s="228"/>
      <c r="J118" s="228"/>
      <c r="K118" s="228"/>
      <c r="L118" s="228"/>
      <c r="M118" s="229"/>
      <c r="O118" s="63"/>
      <c r="P118" s="63"/>
      <c r="Q118" s="63"/>
      <c r="R118" s="63"/>
      <c r="S118" s="63"/>
      <c r="T118" s="63"/>
      <c r="U118" s="63"/>
    </row>
    <row r="119" spans="1:21" ht="15" customHeight="1">
      <c r="A119" s="71"/>
      <c r="B119" s="44">
        <v>0</v>
      </c>
      <c r="D119" s="227"/>
      <c r="E119" s="228"/>
      <c r="F119" s="228"/>
      <c r="G119" s="228"/>
      <c r="H119" s="228"/>
      <c r="I119" s="228"/>
      <c r="J119" s="228"/>
      <c r="K119" s="228"/>
      <c r="L119" s="228"/>
      <c r="M119" s="229"/>
      <c r="O119" s="63"/>
      <c r="P119" s="63"/>
      <c r="Q119" s="63"/>
      <c r="R119" s="63"/>
      <c r="S119" s="63"/>
      <c r="T119" s="63"/>
      <c r="U119" s="63"/>
    </row>
    <row r="120" spans="1:21" ht="15" customHeight="1">
      <c r="A120" s="71"/>
      <c r="B120" s="44">
        <v>0</v>
      </c>
      <c r="D120" s="227"/>
      <c r="E120" s="228"/>
      <c r="F120" s="228"/>
      <c r="G120" s="228"/>
      <c r="H120" s="228"/>
      <c r="I120" s="228"/>
      <c r="J120" s="228"/>
      <c r="K120" s="228"/>
      <c r="L120" s="228"/>
      <c r="M120" s="229"/>
      <c r="O120" s="63"/>
      <c r="P120" s="63"/>
      <c r="Q120" s="63"/>
      <c r="R120" s="63"/>
      <c r="S120" s="63"/>
      <c r="T120" s="63"/>
      <c r="U120" s="63"/>
    </row>
    <row r="121" spans="1:21" ht="15" customHeight="1">
      <c r="A121" s="71"/>
      <c r="B121" s="44">
        <v>0</v>
      </c>
      <c r="D121" s="227"/>
      <c r="E121" s="228"/>
      <c r="F121" s="228"/>
      <c r="G121" s="228"/>
      <c r="H121" s="228"/>
      <c r="I121" s="228"/>
      <c r="J121" s="228"/>
      <c r="K121" s="228"/>
      <c r="L121" s="228"/>
      <c r="M121" s="229"/>
      <c r="O121" s="63"/>
      <c r="P121" s="63"/>
      <c r="Q121" s="63"/>
      <c r="R121" s="63"/>
      <c r="S121" s="63"/>
      <c r="T121" s="63"/>
      <c r="U121" s="63"/>
    </row>
    <row r="122" spans="1:21" ht="15" customHeight="1">
      <c r="A122" s="71"/>
      <c r="B122" s="44">
        <v>0</v>
      </c>
      <c r="D122" s="227"/>
      <c r="E122" s="228"/>
      <c r="F122" s="228"/>
      <c r="G122" s="228"/>
      <c r="H122" s="228"/>
      <c r="I122" s="228"/>
      <c r="J122" s="228"/>
      <c r="K122" s="228"/>
      <c r="L122" s="228"/>
      <c r="M122" s="229"/>
      <c r="O122" s="63"/>
      <c r="P122" s="63"/>
      <c r="Q122" s="63"/>
      <c r="R122" s="63"/>
      <c r="S122" s="63"/>
      <c r="T122" s="63"/>
      <c r="U122" s="63"/>
    </row>
    <row r="123" spans="1:21">
      <c r="A123" s="71"/>
      <c r="B123" s="44">
        <v>0</v>
      </c>
      <c r="D123" s="227"/>
      <c r="E123" s="228"/>
      <c r="F123" s="228"/>
      <c r="G123" s="228"/>
      <c r="H123" s="228"/>
      <c r="I123" s="228"/>
      <c r="J123" s="228"/>
      <c r="K123" s="228"/>
      <c r="L123" s="228"/>
      <c r="M123" s="229"/>
      <c r="O123" s="63"/>
      <c r="P123" s="63"/>
      <c r="Q123" s="63"/>
      <c r="R123" s="63"/>
      <c r="S123" s="63"/>
      <c r="T123" s="63"/>
      <c r="U123" s="63"/>
    </row>
    <row r="124" spans="1:21">
      <c r="A124" s="71"/>
      <c r="B124" s="44">
        <v>0</v>
      </c>
      <c r="D124" s="227"/>
      <c r="E124" s="228"/>
      <c r="F124" s="228"/>
      <c r="G124" s="228"/>
      <c r="H124" s="228"/>
      <c r="I124" s="228"/>
      <c r="J124" s="228"/>
      <c r="K124" s="228"/>
      <c r="L124" s="228"/>
      <c r="M124" s="229"/>
      <c r="N124" s="1"/>
      <c r="O124" s="63"/>
      <c r="P124" s="63"/>
      <c r="Q124" s="63"/>
      <c r="R124" s="63"/>
      <c r="S124" s="63"/>
      <c r="T124" s="63"/>
      <c r="U124" s="63"/>
    </row>
    <row r="125" spans="1:21">
      <c r="A125" s="71"/>
      <c r="B125" s="44">
        <v>0</v>
      </c>
      <c r="D125" s="227"/>
      <c r="E125" s="228"/>
      <c r="F125" s="228"/>
      <c r="G125" s="228"/>
      <c r="H125" s="228"/>
      <c r="I125" s="228"/>
      <c r="J125" s="228"/>
      <c r="K125" s="228"/>
      <c r="L125" s="228"/>
      <c r="M125" s="229"/>
      <c r="O125" s="63"/>
      <c r="P125" s="63"/>
      <c r="Q125" s="63"/>
      <c r="R125" s="63"/>
      <c r="S125" s="63"/>
      <c r="T125" s="63"/>
      <c r="U125" s="63"/>
    </row>
    <row r="126" spans="1:21">
      <c r="A126" s="71"/>
      <c r="B126" s="44">
        <v>0</v>
      </c>
      <c r="D126" s="227"/>
      <c r="E126" s="228"/>
      <c r="F126" s="228"/>
      <c r="G126" s="228"/>
      <c r="H126" s="228"/>
      <c r="I126" s="228"/>
      <c r="J126" s="228"/>
      <c r="K126" s="228"/>
      <c r="L126" s="228"/>
      <c r="M126" s="229"/>
      <c r="O126" s="63"/>
      <c r="P126" s="63"/>
      <c r="Q126" s="63"/>
      <c r="R126" s="63"/>
      <c r="S126" s="63"/>
      <c r="T126" s="63"/>
      <c r="U126" s="63"/>
    </row>
    <row r="127" spans="1:21">
      <c r="A127" s="71"/>
      <c r="B127" s="44">
        <v>0</v>
      </c>
      <c r="D127" s="227"/>
      <c r="E127" s="228"/>
      <c r="F127" s="228"/>
      <c r="G127" s="228"/>
      <c r="H127" s="228"/>
      <c r="I127" s="228"/>
      <c r="J127" s="228"/>
      <c r="K127" s="228"/>
      <c r="L127" s="228"/>
      <c r="M127" s="229"/>
      <c r="O127" s="63"/>
      <c r="P127" s="63"/>
      <c r="Q127" s="63"/>
      <c r="R127" s="63"/>
      <c r="S127" s="63"/>
      <c r="T127" s="63"/>
      <c r="U127" s="63"/>
    </row>
    <row r="128" spans="1:21" ht="15.75" thickBot="1">
      <c r="A128" s="71"/>
      <c r="B128" s="44">
        <v>0</v>
      </c>
      <c r="D128" s="230"/>
      <c r="E128" s="231"/>
      <c r="F128" s="231"/>
      <c r="G128" s="231"/>
      <c r="H128" s="231"/>
      <c r="I128" s="231"/>
      <c r="J128" s="231"/>
      <c r="K128" s="231"/>
      <c r="L128" s="231"/>
      <c r="M128" s="232"/>
      <c r="O128" s="63"/>
      <c r="P128" s="63"/>
      <c r="Q128" s="63"/>
      <c r="R128" s="63"/>
      <c r="S128" s="63"/>
      <c r="T128" s="63"/>
      <c r="U128" s="63"/>
    </row>
    <row r="129" spans="1:21">
      <c r="A129" s="71"/>
      <c r="B129" s="44">
        <v>0</v>
      </c>
      <c r="N129" s="72"/>
      <c r="O129" s="72"/>
      <c r="P129" s="72"/>
      <c r="Q129" s="72"/>
      <c r="R129" s="72"/>
      <c r="S129" s="72"/>
      <c r="T129" s="72"/>
      <c r="U129" s="72"/>
    </row>
    <row r="130" spans="1:21">
      <c r="A130" s="71"/>
      <c r="B130" s="44">
        <v>0</v>
      </c>
      <c r="N130" s="72"/>
      <c r="O130" s="72"/>
      <c r="P130" s="72"/>
      <c r="Q130" s="72"/>
      <c r="R130" s="72"/>
      <c r="S130" s="72"/>
      <c r="T130" s="72"/>
      <c r="U130" s="72"/>
    </row>
    <row r="131" spans="1:21">
      <c r="A131" s="71"/>
      <c r="B131" s="44">
        <v>0</v>
      </c>
      <c r="N131" s="72"/>
      <c r="O131" s="72"/>
      <c r="P131" s="72"/>
      <c r="Q131" s="72"/>
      <c r="R131" s="72"/>
      <c r="S131" s="72"/>
      <c r="T131" s="72"/>
      <c r="U131" s="72"/>
    </row>
    <row r="132" spans="1:21">
      <c r="A132" s="71"/>
      <c r="B132" s="44">
        <v>0</v>
      </c>
      <c r="N132" s="72"/>
      <c r="O132" s="72"/>
      <c r="P132" s="72"/>
      <c r="Q132" s="72"/>
      <c r="R132" s="72"/>
      <c r="S132" s="72"/>
      <c r="T132" s="72"/>
      <c r="U132" s="72"/>
    </row>
    <row r="133" spans="1:21">
      <c r="A133" s="71"/>
      <c r="B133" s="44">
        <v>0</v>
      </c>
      <c r="N133" s="72"/>
      <c r="O133" s="72"/>
      <c r="P133" s="72"/>
      <c r="Q133" s="72"/>
      <c r="R133" s="72"/>
      <c r="S133" s="72"/>
      <c r="T133" s="72"/>
      <c r="U133" s="72"/>
    </row>
    <row r="134" spans="1:21">
      <c r="A134" s="71"/>
      <c r="B134" s="44">
        <v>0</v>
      </c>
      <c r="N134" s="72"/>
      <c r="O134" s="72"/>
      <c r="P134" s="72"/>
      <c r="Q134" s="72"/>
      <c r="R134" s="72"/>
      <c r="S134" s="72"/>
      <c r="T134" s="72"/>
      <c r="U134" s="72"/>
    </row>
    <row r="135" spans="1:21">
      <c r="A135" s="71"/>
      <c r="B135" s="44">
        <v>0</v>
      </c>
      <c r="N135" s="72"/>
      <c r="O135" s="72"/>
      <c r="P135" s="72"/>
      <c r="Q135" s="72"/>
      <c r="R135" s="72"/>
      <c r="S135" s="72"/>
      <c r="T135" s="72"/>
      <c r="U135" s="72"/>
    </row>
    <row r="136" spans="1:21">
      <c r="A136" s="71"/>
      <c r="B136" s="44">
        <v>0</v>
      </c>
      <c r="N136" s="72"/>
      <c r="O136" s="72"/>
      <c r="P136" s="72"/>
      <c r="Q136" s="72"/>
      <c r="R136" s="72"/>
      <c r="S136" s="72"/>
      <c r="T136" s="72"/>
      <c r="U136" s="72"/>
    </row>
    <row r="137" spans="1:21">
      <c r="A137" s="71"/>
      <c r="B137" s="44">
        <v>0</v>
      </c>
      <c r="N137" s="72"/>
      <c r="O137" s="72"/>
      <c r="P137" s="72"/>
      <c r="Q137" s="72"/>
      <c r="R137" s="72"/>
      <c r="S137" s="72"/>
      <c r="T137" s="72"/>
      <c r="U137" s="72"/>
    </row>
    <row r="138" spans="1:21">
      <c r="A138" s="71"/>
      <c r="B138" s="44">
        <v>0</v>
      </c>
      <c r="N138" s="72"/>
      <c r="O138" s="72"/>
      <c r="P138" s="72"/>
      <c r="Q138" s="72"/>
      <c r="R138" s="72"/>
      <c r="S138" s="72"/>
      <c r="T138" s="72"/>
      <c r="U138" s="72"/>
    </row>
    <row r="139" spans="1:21">
      <c r="A139" s="71"/>
      <c r="B139" s="44">
        <v>0</v>
      </c>
      <c r="N139" s="233" t="s">
        <v>22</v>
      </c>
      <c r="O139" s="233"/>
      <c r="P139" s="233"/>
      <c r="Q139" s="233"/>
      <c r="R139" s="233"/>
      <c r="S139" s="233"/>
      <c r="T139" s="233"/>
      <c r="U139" s="72"/>
    </row>
    <row r="140" spans="1:21" ht="15.75" thickBot="1">
      <c r="A140" s="71"/>
      <c r="B140" s="44">
        <v>0</v>
      </c>
      <c r="N140" s="234"/>
      <c r="O140" s="234"/>
      <c r="P140" s="234"/>
      <c r="Q140" s="234"/>
      <c r="R140" s="234"/>
      <c r="S140" s="234"/>
      <c r="T140" s="234"/>
      <c r="U140" s="72"/>
    </row>
    <row r="141" spans="1:21" ht="15" customHeight="1">
      <c r="A141" s="69"/>
      <c r="B141" s="44">
        <v>0</v>
      </c>
      <c r="D141" s="235"/>
      <c r="E141" s="236"/>
      <c r="F141" s="236"/>
      <c r="G141" s="236"/>
      <c r="H141" s="236"/>
      <c r="I141" s="236"/>
      <c r="J141" s="236"/>
      <c r="K141" s="236"/>
      <c r="L141" s="236"/>
      <c r="M141" s="236"/>
      <c r="N141" s="236"/>
      <c r="O141" s="236"/>
      <c r="P141" s="236"/>
      <c r="Q141" s="236"/>
      <c r="R141" s="236"/>
      <c r="S141" s="236"/>
      <c r="T141" s="237"/>
      <c r="U141" s="72"/>
    </row>
    <row r="142" spans="1:21">
      <c r="A142" s="71"/>
      <c r="B142" s="44">
        <v>0</v>
      </c>
      <c r="D142" s="238"/>
      <c r="E142" s="239"/>
      <c r="F142" s="239"/>
      <c r="G142" s="239"/>
      <c r="H142" s="239"/>
      <c r="I142" s="239"/>
      <c r="J142" s="239"/>
      <c r="K142" s="239"/>
      <c r="L142" s="239"/>
      <c r="M142" s="239"/>
      <c r="N142" s="239"/>
      <c r="O142" s="239"/>
      <c r="P142" s="239"/>
      <c r="Q142" s="239"/>
      <c r="R142" s="239"/>
      <c r="S142" s="239"/>
      <c r="T142" s="240"/>
      <c r="U142" s="72"/>
    </row>
    <row r="143" spans="1:21">
      <c r="A143" s="71"/>
      <c r="B143" s="44">
        <v>0</v>
      </c>
      <c r="D143" s="238"/>
      <c r="E143" s="239"/>
      <c r="F143" s="239"/>
      <c r="G143" s="239"/>
      <c r="H143" s="239"/>
      <c r="I143" s="239"/>
      <c r="J143" s="239"/>
      <c r="K143" s="239"/>
      <c r="L143" s="239"/>
      <c r="M143" s="239"/>
      <c r="N143" s="239"/>
      <c r="O143" s="239"/>
      <c r="P143" s="239"/>
      <c r="Q143" s="239"/>
      <c r="R143" s="239"/>
      <c r="S143" s="239"/>
      <c r="T143" s="240"/>
      <c r="U143" s="72"/>
    </row>
    <row r="144" spans="1:21">
      <c r="A144" s="71"/>
      <c r="B144" s="44">
        <v>0</v>
      </c>
      <c r="D144" s="238"/>
      <c r="E144" s="239"/>
      <c r="F144" s="239"/>
      <c r="G144" s="239"/>
      <c r="H144" s="239"/>
      <c r="I144" s="239"/>
      <c r="J144" s="239"/>
      <c r="K144" s="239"/>
      <c r="L144" s="239"/>
      <c r="M144" s="239"/>
      <c r="N144" s="239"/>
      <c r="O144" s="239"/>
      <c r="P144" s="239"/>
      <c r="Q144" s="239"/>
      <c r="R144" s="239"/>
      <c r="S144" s="239"/>
      <c r="T144" s="240"/>
      <c r="U144" s="72"/>
    </row>
    <row r="145" spans="1:21" ht="15" customHeight="1">
      <c r="A145" s="71"/>
      <c r="B145" s="44">
        <v>0</v>
      </c>
      <c r="D145" s="238"/>
      <c r="E145" s="239"/>
      <c r="F145" s="239"/>
      <c r="G145" s="239"/>
      <c r="H145" s="239"/>
      <c r="I145" s="239"/>
      <c r="J145" s="239"/>
      <c r="K145" s="239"/>
      <c r="L145" s="239"/>
      <c r="M145" s="239"/>
      <c r="N145" s="239"/>
      <c r="O145" s="239"/>
      <c r="P145" s="239"/>
      <c r="Q145" s="239"/>
      <c r="R145" s="239"/>
      <c r="S145" s="239"/>
      <c r="T145" s="240"/>
      <c r="U145" s="72"/>
    </row>
    <row r="146" spans="1:21" ht="15" customHeight="1">
      <c r="A146" s="71"/>
      <c r="B146" s="44">
        <v>0</v>
      </c>
      <c r="D146" s="238"/>
      <c r="E146" s="239"/>
      <c r="F146" s="239"/>
      <c r="G146" s="239"/>
      <c r="H146" s="239"/>
      <c r="I146" s="239"/>
      <c r="J146" s="239"/>
      <c r="K146" s="239"/>
      <c r="L146" s="239"/>
      <c r="M146" s="239"/>
      <c r="N146" s="239"/>
      <c r="O146" s="239"/>
      <c r="P146" s="239"/>
      <c r="Q146" s="239"/>
      <c r="R146" s="239"/>
      <c r="S146" s="239"/>
      <c r="T146" s="240"/>
      <c r="U146" s="72"/>
    </row>
    <row r="147" spans="1:21">
      <c r="A147" s="71"/>
      <c r="B147" s="44">
        <v>0</v>
      </c>
      <c r="D147" s="238"/>
      <c r="E147" s="239"/>
      <c r="F147" s="239"/>
      <c r="G147" s="239"/>
      <c r="H147" s="239"/>
      <c r="I147" s="239"/>
      <c r="J147" s="239"/>
      <c r="K147" s="239"/>
      <c r="L147" s="239"/>
      <c r="M147" s="239"/>
      <c r="N147" s="239"/>
      <c r="O147" s="239"/>
      <c r="P147" s="239"/>
      <c r="Q147" s="239"/>
      <c r="R147" s="239"/>
      <c r="S147" s="239"/>
      <c r="T147" s="240"/>
      <c r="U147" s="72"/>
    </row>
    <row r="148" spans="1:21" ht="15" customHeight="1">
      <c r="A148" s="71"/>
      <c r="B148" s="44">
        <v>0</v>
      </c>
      <c r="D148" s="238"/>
      <c r="E148" s="239"/>
      <c r="F148" s="239"/>
      <c r="G148" s="239"/>
      <c r="H148" s="239"/>
      <c r="I148" s="239"/>
      <c r="J148" s="239"/>
      <c r="K148" s="239"/>
      <c r="L148" s="239"/>
      <c r="M148" s="239"/>
      <c r="N148" s="239"/>
      <c r="O148" s="239"/>
      <c r="P148" s="239"/>
      <c r="Q148" s="239"/>
      <c r="R148" s="239"/>
      <c r="S148" s="239"/>
      <c r="T148" s="240"/>
      <c r="U148" s="72"/>
    </row>
    <row r="149" spans="1:21" ht="15" customHeight="1">
      <c r="A149" s="71"/>
      <c r="B149" s="44">
        <v>0</v>
      </c>
      <c r="D149" s="238"/>
      <c r="E149" s="239"/>
      <c r="F149" s="239"/>
      <c r="G149" s="239"/>
      <c r="H149" s="239"/>
      <c r="I149" s="239"/>
      <c r="J149" s="239"/>
      <c r="K149" s="239"/>
      <c r="L149" s="239"/>
      <c r="M149" s="239"/>
      <c r="N149" s="239"/>
      <c r="O149" s="239"/>
      <c r="P149" s="239"/>
      <c r="Q149" s="239"/>
      <c r="R149" s="239"/>
      <c r="S149" s="239"/>
      <c r="T149" s="240"/>
      <c r="U149" s="72"/>
    </row>
    <row r="150" spans="1:21" ht="15.75" thickBot="1">
      <c r="A150" s="71"/>
      <c r="B150" s="44">
        <v>0</v>
      </c>
      <c r="D150" s="238"/>
      <c r="E150" s="239"/>
      <c r="F150" s="239"/>
      <c r="G150" s="239"/>
      <c r="H150" s="239"/>
      <c r="I150" s="239"/>
      <c r="J150" s="239"/>
      <c r="K150" s="239"/>
      <c r="L150" s="239"/>
      <c r="M150" s="239"/>
      <c r="N150" s="239"/>
      <c r="O150" s="239"/>
      <c r="P150" s="239"/>
      <c r="Q150" s="239"/>
      <c r="R150" s="239"/>
      <c r="S150" s="239"/>
      <c r="T150" s="240"/>
      <c r="U150" s="72"/>
    </row>
    <row r="151" spans="1:21" ht="15" customHeight="1">
      <c r="A151" s="70"/>
      <c r="B151" s="44">
        <v>0</v>
      </c>
      <c r="D151" s="241"/>
      <c r="E151" s="242"/>
      <c r="F151" s="242"/>
      <c r="G151" s="242"/>
      <c r="H151" s="242"/>
      <c r="I151" s="242"/>
      <c r="J151" s="242"/>
      <c r="K151" s="242"/>
      <c r="L151" s="242"/>
      <c r="M151" s="242"/>
      <c r="N151" s="242"/>
      <c r="O151" s="242"/>
      <c r="P151" s="242"/>
      <c r="Q151" s="242"/>
      <c r="R151" s="242"/>
      <c r="S151" s="242"/>
      <c r="T151" s="243"/>
      <c r="U151" s="72"/>
    </row>
    <row r="152" spans="1:21">
      <c r="A152" s="71"/>
      <c r="B152" s="44">
        <v>0</v>
      </c>
      <c r="D152" s="241"/>
      <c r="E152" s="242"/>
      <c r="F152" s="242"/>
      <c r="G152" s="242"/>
      <c r="H152" s="242"/>
      <c r="I152" s="242"/>
      <c r="J152" s="242"/>
      <c r="K152" s="242"/>
      <c r="L152" s="242"/>
      <c r="M152" s="242"/>
      <c r="N152" s="242"/>
      <c r="O152" s="242"/>
      <c r="P152" s="242"/>
      <c r="Q152" s="242"/>
      <c r="R152" s="242"/>
      <c r="S152" s="242"/>
      <c r="T152" s="243"/>
      <c r="U152" s="72"/>
    </row>
    <row r="153" spans="1:21">
      <c r="A153" s="71"/>
      <c r="B153" s="44">
        <v>0</v>
      </c>
      <c r="D153" s="241"/>
      <c r="E153" s="242"/>
      <c r="F153" s="242"/>
      <c r="G153" s="242"/>
      <c r="H153" s="242"/>
      <c r="I153" s="242"/>
      <c r="J153" s="242"/>
      <c r="K153" s="242"/>
      <c r="L153" s="242"/>
      <c r="M153" s="242"/>
      <c r="N153" s="242"/>
      <c r="O153" s="242"/>
      <c r="P153" s="242"/>
      <c r="Q153" s="242"/>
      <c r="R153" s="242"/>
      <c r="S153" s="242"/>
      <c r="T153" s="243"/>
      <c r="U153" s="72"/>
    </row>
    <row r="154" spans="1:21">
      <c r="A154" s="71"/>
      <c r="B154" s="44">
        <v>0</v>
      </c>
      <c r="D154" s="241"/>
      <c r="E154" s="242"/>
      <c r="F154" s="242"/>
      <c r="G154" s="242"/>
      <c r="H154" s="242"/>
      <c r="I154" s="242"/>
      <c r="J154" s="242"/>
      <c r="K154" s="242"/>
      <c r="L154" s="242"/>
      <c r="M154" s="242"/>
      <c r="N154" s="242"/>
      <c r="O154" s="242"/>
      <c r="P154" s="242"/>
      <c r="Q154" s="242"/>
      <c r="R154" s="242"/>
      <c r="S154" s="242"/>
      <c r="T154" s="243"/>
      <c r="U154" s="72"/>
    </row>
    <row r="155" spans="1:21">
      <c r="A155" s="71"/>
      <c r="B155" s="44">
        <v>0</v>
      </c>
      <c r="D155" s="241"/>
      <c r="E155" s="242"/>
      <c r="F155" s="242"/>
      <c r="G155" s="242"/>
      <c r="H155" s="242"/>
      <c r="I155" s="242"/>
      <c r="J155" s="242"/>
      <c r="K155" s="242"/>
      <c r="L155" s="242"/>
      <c r="M155" s="242"/>
      <c r="N155" s="242"/>
      <c r="O155" s="242"/>
      <c r="P155" s="242"/>
      <c r="Q155" s="242"/>
      <c r="R155" s="242"/>
      <c r="S155" s="242"/>
      <c r="T155" s="243"/>
      <c r="U155" s="72"/>
    </row>
    <row r="156" spans="1:21">
      <c r="A156" s="71"/>
      <c r="B156" s="44">
        <v>0</v>
      </c>
      <c r="D156" s="241"/>
      <c r="E156" s="242"/>
      <c r="F156" s="242"/>
      <c r="G156" s="242"/>
      <c r="H156" s="242"/>
      <c r="I156" s="242"/>
      <c r="J156" s="242"/>
      <c r="K156" s="242"/>
      <c r="L156" s="242"/>
      <c r="M156" s="242"/>
      <c r="N156" s="242"/>
      <c r="O156" s="242"/>
      <c r="P156" s="242"/>
      <c r="Q156" s="242"/>
      <c r="R156" s="242"/>
      <c r="S156" s="242"/>
      <c r="T156" s="243"/>
      <c r="U156" s="72"/>
    </row>
    <row r="157" spans="1:21">
      <c r="A157" s="71"/>
      <c r="B157" s="44">
        <v>0</v>
      </c>
      <c r="D157" s="241"/>
      <c r="E157" s="242"/>
      <c r="F157" s="242"/>
      <c r="G157" s="242"/>
      <c r="H157" s="242"/>
      <c r="I157" s="242"/>
      <c r="J157" s="242"/>
      <c r="K157" s="242"/>
      <c r="L157" s="242"/>
      <c r="M157" s="242"/>
      <c r="N157" s="242"/>
      <c r="O157" s="242"/>
      <c r="P157" s="242"/>
      <c r="Q157" s="242"/>
      <c r="R157" s="242"/>
      <c r="S157" s="242"/>
      <c r="T157" s="243"/>
      <c r="U157" s="72"/>
    </row>
    <row r="158" spans="1:21">
      <c r="A158" s="71"/>
      <c r="B158" s="44">
        <v>0</v>
      </c>
      <c r="D158" s="241"/>
      <c r="E158" s="242"/>
      <c r="F158" s="242"/>
      <c r="G158" s="242"/>
      <c r="H158" s="242"/>
      <c r="I158" s="242"/>
      <c r="J158" s="242"/>
      <c r="K158" s="242"/>
      <c r="L158" s="242"/>
      <c r="M158" s="242"/>
      <c r="N158" s="242"/>
      <c r="O158" s="242"/>
      <c r="P158" s="242"/>
      <c r="Q158" s="242"/>
      <c r="R158" s="242"/>
      <c r="S158" s="242"/>
      <c r="T158" s="243"/>
      <c r="U158" s="72"/>
    </row>
    <row r="159" spans="1:21">
      <c r="A159" s="71"/>
      <c r="B159" s="44">
        <v>0</v>
      </c>
      <c r="D159" s="241"/>
      <c r="E159" s="242"/>
      <c r="F159" s="242"/>
      <c r="G159" s="242"/>
      <c r="H159" s="242"/>
      <c r="I159" s="242"/>
      <c r="J159" s="242"/>
      <c r="K159" s="242"/>
      <c r="L159" s="242"/>
      <c r="M159" s="242"/>
      <c r="N159" s="242"/>
      <c r="O159" s="242"/>
      <c r="P159" s="242"/>
      <c r="Q159" s="242"/>
      <c r="R159" s="242"/>
      <c r="S159" s="242"/>
      <c r="T159" s="243"/>
      <c r="U159" s="72"/>
    </row>
    <row r="160" spans="1:21" ht="15" customHeight="1" thickBot="1">
      <c r="A160" s="71"/>
      <c r="B160" s="44">
        <v>0</v>
      </c>
      <c r="D160" s="241"/>
      <c r="E160" s="242"/>
      <c r="F160" s="242"/>
      <c r="G160" s="242"/>
      <c r="H160" s="242"/>
      <c r="I160" s="242"/>
      <c r="J160" s="242"/>
      <c r="K160" s="242"/>
      <c r="L160" s="242"/>
      <c r="M160" s="242"/>
      <c r="N160" s="242"/>
      <c r="O160" s="242"/>
      <c r="P160" s="242"/>
      <c r="Q160" s="242"/>
      <c r="R160" s="242"/>
      <c r="S160" s="242"/>
      <c r="T160" s="243"/>
      <c r="U160" s="72"/>
    </row>
    <row r="161" spans="1:21" ht="15.75" customHeight="1">
      <c r="A161" s="69"/>
      <c r="B161" s="44">
        <v>0</v>
      </c>
      <c r="D161" s="244"/>
      <c r="E161" s="245"/>
      <c r="F161" s="245"/>
      <c r="G161" s="245"/>
      <c r="H161" s="245"/>
      <c r="I161" s="245"/>
      <c r="J161" s="245"/>
      <c r="K161" s="245"/>
      <c r="L161" s="245"/>
      <c r="M161" s="245"/>
      <c r="N161" s="245"/>
      <c r="O161" s="245"/>
      <c r="P161" s="245"/>
      <c r="Q161" s="245"/>
      <c r="R161" s="245"/>
      <c r="S161" s="245"/>
      <c r="T161" s="246"/>
      <c r="U161" s="72"/>
    </row>
    <row r="162" spans="1:21" ht="15" customHeight="1">
      <c r="A162" s="71"/>
      <c r="B162" s="44">
        <v>0</v>
      </c>
      <c r="D162" s="244"/>
      <c r="E162" s="245"/>
      <c r="F162" s="245"/>
      <c r="G162" s="245"/>
      <c r="H162" s="245"/>
      <c r="I162" s="245"/>
      <c r="J162" s="245"/>
      <c r="K162" s="245"/>
      <c r="L162" s="245"/>
      <c r="M162" s="245"/>
      <c r="N162" s="245"/>
      <c r="O162" s="245"/>
      <c r="P162" s="245"/>
      <c r="Q162" s="245"/>
      <c r="R162" s="245"/>
      <c r="S162" s="245"/>
      <c r="T162" s="246"/>
      <c r="U162" s="72"/>
    </row>
    <row r="163" spans="1:21" ht="15" customHeight="1">
      <c r="A163" s="71"/>
      <c r="B163" s="44">
        <v>0</v>
      </c>
      <c r="D163" s="244"/>
      <c r="E163" s="245"/>
      <c r="F163" s="245"/>
      <c r="G163" s="245"/>
      <c r="H163" s="245"/>
      <c r="I163" s="245"/>
      <c r="J163" s="245"/>
      <c r="K163" s="245"/>
      <c r="L163" s="245"/>
      <c r="M163" s="245"/>
      <c r="N163" s="245"/>
      <c r="O163" s="245"/>
      <c r="P163" s="245"/>
      <c r="Q163" s="245"/>
      <c r="R163" s="245"/>
      <c r="S163" s="245"/>
      <c r="T163" s="246"/>
      <c r="U163" s="72"/>
    </row>
    <row r="164" spans="1:21" ht="15" customHeight="1">
      <c r="A164" s="71"/>
      <c r="B164" s="44">
        <v>0</v>
      </c>
      <c r="D164" s="244"/>
      <c r="E164" s="245"/>
      <c r="F164" s="245"/>
      <c r="G164" s="245"/>
      <c r="H164" s="245"/>
      <c r="I164" s="245"/>
      <c r="J164" s="245"/>
      <c r="K164" s="245"/>
      <c r="L164" s="245"/>
      <c r="M164" s="245"/>
      <c r="N164" s="245"/>
      <c r="O164" s="245"/>
      <c r="P164" s="245"/>
      <c r="Q164" s="245"/>
      <c r="R164" s="245"/>
      <c r="S164" s="245"/>
      <c r="T164" s="246"/>
      <c r="U164" s="72"/>
    </row>
    <row r="165" spans="1:21" ht="15" customHeight="1">
      <c r="A165" s="71"/>
      <c r="B165" s="44">
        <v>0</v>
      </c>
      <c r="D165" s="244"/>
      <c r="E165" s="245"/>
      <c r="F165" s="245"/>
      <c r="G165" s="245"/>
      <c r="H165" s="245"/>
      <c r="I165" s="245"/>
      <c r="J165" s="245"/>
      <c r="K165" s="245"/>
      <c r="L165" s="245"/>
      <c r="M165" s="245"/>
      <c r="N165" s="245"/>
      <c r="O165" s="245"/>
      <c r="P165" s="245"/>
      <c r="Q165" s="245"/>
      <c r="R165" s="245"/>
      <c r="S165" s="245"/>
      <c r="T165" s="246"/>
      <c r="U165" s="72"/>
    </row>
    <row r="166" spans="1:21" ht="15" customHeight="1">
      <c r="A166" s="71"/>
      <c r="B166" s="44">
        <v>0</v>
      </c>
      <c r="D166" s="244"/>
      <c r="E166" s="245"/>
      <c r="F166" s="245"/>
      <c r="G166" s="245"/>
      <c r="H166" s="245"/>
      <c r="I166" s="245"/>
      <c r="J166" s="245"/>
      <c r="K166" s="245"/>
      <c r="L166" s="245"/>
      <c r="M166" s="245"/>
      <c r="N166" s="245"/>
      <c r="O166" s="245"/>
      <c r="P166" s="245"/>
      <c r="Q166" s="245"/>
      <c r="R166" s="245"/>
      <c r="S166" s="245"/>
      <c r="T166" s="246"/>
      <c r="U166" s="72"/>
    </row>
    <row r="167" spans="1:21" ht="15" customHeight="1">
      <c r="A167" s="71"/>
      <c r="B167" s="44">
        <v>0</v>
      </c>
      <c r="D167" s="244"/>
      <c r="E167" s="245"/>
      <c r="F167" s="245"/>
      <c r="G167" s="245"/>
      <c r="H167" s="245"/>
      <c r="I167" s="245"/>
      <c r="J167" s="245"/>
      <c r="K167" s="245"/>
      <c r="L167" s="245"/>
      <c r="M167" s="245"/>
      <c r="N167" s="245"/>
      <c r="O167" s="245"/>
      <c r="P167" s="245"/>
      <c r="Q167" s="245"/>
      <c r="R167" s="245"/>
      <c r="S167" s="245"/>
      <c r="T167" s="246"/>
      <c r="U167" s="72"/>
    </row>
    <row r="168" spans="1:21" ht="15" customHeight="1">
      <c r="A168" s="71"/>
      <c r="B168" s="44">
        <v>0</v>
      </c>
      <c r="D168" s="244"/>
      <c r="E168" s="245"/>
      <c r="F168" s="245"/>
      <c r="G168" s="245"/>
      <c r="H168" s="245"/>
      <c r="I168" s="245"/>
      <c r="J168" s="245"/>
      <c r="K168" s="245"/>
      <c r="L168" s="245"/>
      <c r="M168" s="245"/>
      <c r="N168" s="245"/>
      <c r="O168" s="245"/>
      <c r="P168" s="245"/>
      <c r="Q168" s="245"/>
      <c r="R168" s="245"/>
      <c r="S168" s="245"/>
      <c r="T168" s="246"/>
      <c r="U168" s="72"/>
    </row>
    <row r="169" spans="1:21" ht="15" customHeight="1">
      <c r="A169" s="71"/>
      <c r="B169" s="44">
        <v>0</v>
      </c>
      <c r="D169" s="244"/>
      <c r="E169" s="245"/>
      <c r="F169" s="245"/>
      <c r="G169" s="245"/>
      <c r="H169" s="245"/>
      <c r="I169" s="245"/>
      <c r="J169" s="245"/>
      <c r="K169" s="245"/>
      <c r="L169" s="245"/>
      <c r="M169" s="245"/>
      <c r="N169" s="245"/>
      <c r="O169" s="245"/>
      <c r="P169" s="245"/>
      <c r="Q169" s="245"/>
      <c r="R169" s="245"/>
      <c r="S169" s="245"/>
      <c r="T169" s="246"/>
      <c r="U169" s="72"/>
    </row>
    <row r="170" spans="1:21" ht="15" customHeight="1" thickBot="1">
      <c r="A170" s="71"/>
      <c r="B170" s="44">
        <v>0</v>
      </c>
      <c r="D170" s="247"/>
      <c r="E170" s="248"/>
      <c r="F170" s="248"/>
      <c r="G170" s="248"/>
      <c r="H170" s="248"/>
      <c r="I170" s="248"/>
      <c r="J170" s="248"/>
      <c r="K170" s="248"/>
      <c r="L170" s="248"/>
      <c r="M170" s="248"/>
      <c r="N170" s="248"/>
      <c r="O170" s="248"/>
      <c r="P170" s="248"/>
      <c r="Q170" s="248"/>
      <c r="R170" s="248"/>
      <c r="S170" s="248"/>
      <c r="T170" s="249"/>
      <c r="U170" s="72"/>
    </row>
    <row r="171" spans="1:21" ht="15" customHeight="1">
      <c r="B171" s="44">
        <v>0</v>
      </c>
      <c r="U171" s="72"/>
    </row>
    <row r="172" spans="1:21" ht="15" customHeight="1">
      <c r="B172" s="44">
        <v>0</v>
      </c>
      <c r="U172" s="72"/>
    </row>
    <row r="173" spans="1:21" ht="15" customHeight="1">
      <c r="B173" s="44">
        <v>0</v>
      </c>
      <c r="U173" s="72"/>
    </row>
    <row r="174" spans="1:21" ht="15" customHeight="1">
      <c r="B174" s="44">
        <v>0</v>
      </c>
      <c r="U174" s="72"/>
    </row>
    <row r="175" spans="1:21" ht="15" customHeight="1">
      <c r="B175" s="44">
        <v>0</v>
      </c>
      <c r="U175" s="72"/>
    </row>
    <row r="176" spans="1:21" ht="15" customHeight="1">
      <c r="B176" s="44">
        <v>0</v>
      </c>
      <c r="U176" s="72"/>
    </row>
    <row r="177" spans="2:21" ht="15" customHeight="1">
      <c r="B177" s="44">
        <v>0</v>
      </c>
      <c r="U177" s="72"/>
    </row>
    <row r="178" spans="2:21" ht="15" customHeight="1">
      <c r="B178" s="44">
        <v>0</v>
      </c>
      <c r="U178" s="72"/>
    </row>
    <row r="179" spans="2:21" ht="15" customHeight="1">
      <c r="B179" s="44">
        <v>0</v>
      </c>
      <c r="U179" s="72"/>
    </row>
    <row r="180" spans="2:21" ht="15" customHeight="1">
      <c r="B180" s="44">
        <v>0</v>
      </c>
      <c r="U180" s="72"/>
    </row>
    <row r="181" spans="2:21" ht="15" customHeight="1">
      <c r="B181" s="44">
        <v>0</v>
      </c>
      <c r="U181" s="72"/>
    </row>
    <row r="182" spans="2:21" ht="15" customHeight="1">
      <c r="B182" s="44">
        <v>0</v>
      </c>
      <c r="U182" s="72"/>
    </row>
    <row r="183" spans="2:21" ht="15" customHeight="1" thickBot="1">
      <c r="B183" s="44">
        <v>0</v>
      </c>
      <c r="U183" s="72"/>
    </row>
    <row r="184" spans="2:21" ht="15" customHeight="1">
      <c r="B184" s="44">
        <v>0</v>
      </c>
      <c r="P184" s="129" t="s">
        <v>51</v>
      </c>
      <c r="Q184" s="104"/>
      <c r="R184" s="104"/>
      <c r="S184" s="105"/>
      <c r="U184" s="72"/>
    </row>
    <row r="185" spans="2:21" ht="15" customHeight="1">
      <c r="B185" s="44">
        <v>0</v>
      </c>
      <c r="P185" s="130"/>
      <c r="Q185" s="106"/>
      <c r="R185" s="106"/>
      <c r="S185" s="107"/>
    </row>
    <row r="186" spans="2:21" ht="15" customHeight="1">
      <c r="B186" s="44">
        <v>0</v>
      </c>
      <c r="P186" s="130"/>
      <c r="Q186" s="106"/>
      <c r="R186" s="106"/>
      <c r="S186" s="107"/>
    </row>
    <row r="187" spans="2:21" ht="15" customHeight="1">
      <c r="B187" s="44">
        <v>0</v>
      </c>
      <c r="P187" s="130"/>
      <c r="Q187" s="106"/>
      <c r="R187" s="106"/>
      <c r="S187" s="107"/>
    </row>
    <row r="188" spans="2:21" ht="15" customHeight="1">
      <c r="B188" s="44">
        <v>0</v>
      </c>
      <c r="P188" s="130"/>
      <c r="Q188" s="106"/>
      <c r="R188" s="106"/>
      <c r="S188" s="107"/>
    </row>
    <row r="189" spans="2:21" ht="15" customHeight="1">
      <c r="B189" s="44">
        <v>0</v>
      </c>
      <c r="P189" s="130"/>
      <c r="Q189" s="106"/>
      <c r="R189" s="106"/>
      <c r="S189" s="107"/>
    </row>
    <row r="190" spans="2:21" ht="15.75" customHeight="1">
      <c r="B190" s="44">
        <v>0</v>
      </c>
      <c r="P190" s="130"/>
      <c r="Q190" s="106"/>
      <c r="R190" s="106"/>
      <c r="S190" s="107"/>
    </row>
    <row r="191" spans="2:21" ht="15" customHeight="1" thickBot="1">
      <c r="B191" s="44">
        <v>0</v>
      </c>
      <c r="P191" s="131"/>
      <c r="Q191" s="108"/>
      <c r="R191" s="108"/>
      <c r="S191" s="109"/>
    </row>
    <row r="192" spans="2:21" ht="15" customHeight="1">
      <c r="B192" s="44">
        <v>0</v>
      </c>
      <c r="I192" s="52"/>
      <c r="J192" s="52"/>
      <c r="K192" s="52"/>
      <c r="L192" s="52"/>
      <c r="M192" s="52"/>
      <c r="N192" s="52"/>
      <c r="O192" s="52"/>
    </row>
    <row r="193" spans="2:18">
      <c r="B193" s="44">
        <v>0</v>
      </c>
    </row>
    <row r="194" spans="2:18">
      <c r="B194" s="44">
        <v>0</v>
      </c>
    </row>
    <row r="195" spans="2:18">
      <c r="B195" s="44">
        <v>0</v>
      </c>
    </row>
    <row r="196" spans="2:18">
      <c r="B196" s="44">
        <v>0</v>
      </c>
    </row>
    <row r="197" spans="2:18">
      <c r="B197" s="44">
        <v>0</v>
      </c>
    </row>
    <row r="198" spans="2:18">
      <c r="B198" s="44">
        <v>0</v>
      </c>
    </row>
    <row r="199" spans="2:18">
      <c r="B199" s="44">
        <v>0</v>
      </c>
    </row>
    <row r="200" spans="2:18">
      <c r="B200" s="44">
        <v>0</v>
      </c>
    </row>
    <row r="201" spans="2:18">
      <c r="B201" s="44">
        <v>0</v>
      </c>
    </row>
    <row r="202" spans="2:18">
      <c r="B202" s="44">
        <v>0</v>
      </c>
      <c r="R202" s="53"/>
    </row>
    <row r="203" spans="2:18">
      <c r="B203" s="44">
        <v>0</v>
      </c>
    </row>
    <row r="204" spans="2:18">
      <c r="B204" s="44">
        <v>0</v>
      </c>
    </row>
    <row r="205" spans="2:18">
      <c r="B205" s="44">
        <v>0</v>
      </c>
    </row>
    <row r="206" spans="2:18">
      <c r="B206" s="44">
        <v>0</v>
      </c>
    </row>
    <row r="207" spans="2:18" ht="15" customHeight="1">
      <c r="B207" s="44">
        <v>0</v>
      </c>
    </row>
    <row r="208" spans="2:18" ht="15" customHeight="1">
      <c r="B208" s="44">
        <v>0</v>
      </c>
    </row>
    <row r="209" spans="2:2" ht="15" customHeight="1">
      <c r="B209" s="44">
        <v>0</v>
      </c>
    </row>
    <row r="210" spans="2:2" ht="15.75" customHeight="1">
      <c r="B210" s="44">
        <v>0</v>
      </c>
    </row>
    <row r="211" spans="2:2">
      <c r="B211" s="44">
        <v>0</v>
      </c>
    </row>
    <row r="212" spans="2:2">
      <c r="B212" s="44">
        <v>0</v>
      </c>
    </row>
  </sheetData>
  <sheetProtection sheet="1" objects="1" scenarios="1" selectLockedCells="1"/>
  <mergeCells count="14">
    <mergeCell ref="D58:M89"/>
    <mergeCell ref="P184:S191"/>
    <mergeCell ref="N139:T140"/>
    <mergeCell ref="D92:M99"/>
    <mergeCell ref="D101:G101"/>
    <mergeCell ref="D102:M128"/>
    <mergeCell ref="D141:T150"/>
    <mergeCell ref="D151:T160"/>
    <mergeCell ref="D161:T170"/>
    <mergeCell ref="D57:G57"/>
    <mergeCell ref="D48:M55"/>
    <mergeCell ref="D13:M16"/>
    <mergeCell ref="D18:G18"/>
    <mergeCell ref="D19:M45"/>
  </mergeCells>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Questioning</vt:lpstr>
      <vt:lpstr>Hypothesizing</vt:lpstr>
      <vt:lpstr>Experimenting</vt:lpstr>
      <vt:lpstr>Analyzing</vt:lpstr>
      <vt:lpstr>Concluding</vt:lpstr>
    </vt:vector>
  </TitlesOfParts>
  <Company>SUNY Geneseo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cp:lastModifiedBy>
  <dcterms:created xsi:type="dcterms:W3CDTF">2012-05-25T15:33:18Z</dcterms:created>
  <dcterms:modified xsi:type="dcterms:W3CDTF">2012-12-04T02:43:16Z</dcterms:modified>
</cp:coreProperties>
</file>